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Finance\Corinna\FORMS\SS\Current Forms\"/>
    </mc:Choice>
  </mc:AlternateContent>
  <bookViews>
    <workbookView xWindow="0" yWindow="252" windowWidth="15480" windowHeight="9432"/>
  </bookViews>
  <sheets>
    <sheet name="HOTEL FORM" sheetId="4" r:id="rId1"/>
    <sheet name="Hotel List" sheetId="5" r:id="rId2"/>
  </sheets>
  <definedNames>
    <definedName name="_xlnm._FilterDatabase" localSheetId="0" hidden="1">'HOTEL FORM'!#REF!</definedName>
    <definedName name="Hotel_List">'HOTEL FORM'!$D$5</definedName>
    <definedName name="_xlnm.Print_Area" localSheetId="0">'HOTEL FORM'!$B$1:$R$50</definedName>
  </definedNames>
  <calcPr calcId="152511"/>
</workbook>
</file>

<file path=xl/calcChain.xml><?xml version="1.0" encoding="utf-8"?>
<calcChain xmlns="http://schemas.openxmlformats.org/spreadsheetml/2006/main">
  <c r="B27" i="5" l="1"/>
  <c r="B28" i="5"/>
  <c r="B29" i="5"/>
  <c r="A37" i="5"/>
  <c r="B37" i="5"/>
  <c r="B26" i="5"/>
  <c r="B30" i="5"/>
  <c r="B31" i="5"/>
  <c r="B32" i="5"/>
  <c r="B33" i="5"/>
  <c r="B34" i="5"/>
  <c r="B35" i="5"/>
  <c r="B36" i="5"/>
  <c r="B25" i="5"/>
  <c r="C37" i="5"/>
  <c r="C36" i="5"/>
  <c r="A36" i="5"/>
  <c r="A35" i="5"/>
  <c r="A34" i="5"/>
  <c r="A33" i="5"/>
  <c r="A32" i="5"/>
  <c r="C31" i="5"/>
  <c r="A31" i="5"/>
  <c r="C30" i="5"/>
  <c r="A30" i="5"/>
  <c r="C29" i="5"/>
  <c r="A29" i="5"/>
  <c r="A28" i="5"/>
  <c r="C27" i="5"/>
  <c r="A27" i="5"/>
  <c r="A26" i="5"/>
  <c r="C25" i="5"/>
  <c r="A25" i="5"/>
  <c r="C13" i="5"/>
  <c r="C12" i="5"/>
  <c r="C8" i="5"/>
  <c r="C21" i="5"/>
  <c r="C9" i="5"/>
  <c r="C15" i="5"/>
  <c r="C10" i="5"/>
  <c r="C17" i="5"/>
  <c r="C22" i="5"/>
  <c r="C11" i="5"/>
  <c r="C23" i="5"/>
  <c r="C3" i="5"/>
  <c r="C14" i="5"/>
  <c r="C2" i="5"/>
  <c r="C16" i="5"/>
  <c r="C18" i="5"/>
  <c r="C19" i="5"/>
  <c r="C20" i="5"/>
  <c r="C4" i="5"/>
  <c r="C7" i="5"/>
  <c r="C6" i="5"/>
  <c r="C5" i="5"/>
  <c r="A6" i="5"/>
  <c r="A7" i="5"/>
  <c r="A3" i="5"/>
  <c r="A14" i="5"/>
  <c r="A2" i="5"/>
  <c r="A16" i="5"/>
  <c r="A18" i="5"/>
  <c r="A19" i="5"/>
  <c r="A20" i="5"/>
  <c r="A4" i="5"/>
  <c r="A8" i="5"/>
  <c r="A12" i="5"/>
  <c r="A13" i="5"/>
  <c r="A21" i="5"/>
  <c r="A9" i="5"/>
  <c r="A15" i="5"/>
  <c r="A10" i="5"/>
  <c r="A17" i="5"/>
  <c r="A22" i="5"/>
  <c r="A11" i="5"/>
  <c r="A23" i="5"/>
  <c r="A5" i="5"/>
</calcChain>
</file>

<file path=xl/sharedStrings.xml><?xml version="1.0" encoding="utf-8"?>
<sst xmlns="http://schemas.openxmlformats.org/spreadsheetml/2006/main" count="463" uniqueCount="317">
  <si>
    <t>HOTEL ROOM AUTHORIZATION FORM</t>
  </si>
  <si>
    <t>To:</t>
  </si>
  <si>
    <t>From:</t>
  </si>
  <si>
    <t>Date of Reservation</t>
  </si>
  <si>
    <t>Room Preferences</t>
  </si>
  <si>
    <t>REASON FOR HOTEL BOOKING</t>
  </si>
  <si>
    <t>Signature of Supervisor</t>
  </si>
  <si>
    <t>HOTEL INFORMATION</t>
  </si>
  <si>
    <t>Date of Function</t>
  </si>
  <si>
    <t>Name of Supervisor (Please print clearly)</t>
  </si>
  <si>
    <t>Billing Information:</t>
  </si>
  <si>
    <t>Date Approved by Supervisor</t>
  </si>
  <si>
    <t>Vendor</t>
  </si>
  <si>
    <t>Name 2</t>
  </si>
  <si>
    <t>Street</t>
  </si>
  <si>
    <t>City</t>
  </si>
  <si>
    <t>Postal Code</t>
  </si>
  <si>
    <t>Email</t>
  </si>
  <si>
    <t>Telephone</t>
  </si>
  <si>
    <t>Fax</t>
  </si>
  <si>
    <t>21000850</t>
  </si>
  <si>
    <t/>
  </si>
  <si>
    <t>NS</t>
  </si>
  <si>
    <t>B3J 3P5</t>
  </si>
  <si>
    <t>dlogan@cambridgesuiteshotel.com</t>
  </si>
  <si>
    <t>21000852</t>
  </si>
  <si>
    <t>B1P 1B1</t>
  </si>
  <si>
    <t>dmombo@cambridgesuiteshotel.com</t>
  </si>
  <si>
    <t>21001129</t>
  </si>
  <si>
    <t>B3J 2G7</t>
  </si>
  <si>
    <t>21001978</t>
  </si>
  <si>
    <t>B3H 3G5</t>
  </si>
  <si>
    <t>kweeks@atlanticahalifax.com</t>
  </si>
  <si>
    <t>21002300</t>
  </si>
  <si>
    <t>B3J 2L2</t>
  </si>
  <si>
    <t>21002534</t>
  </si>
  <si>
    <t>B0J 3M0</t>
  </si>
  <si>
    <t>larry.burgoyne@atlanticaoakisland.com</t>
  </si>
  <si>
    <t>21002655</t>
  </si>
  <si>
    <t>B3J 3N9</t>
  </si>
  <si>
    <t>21002701</t>
  </si>
  <si>
    <t>B3B 1X6</t>
  </si>
  <si>
    <t>sharrison@ramadans.com</t>
  </si>
  <si>
    <t>21002738</t>
  </si>
  <si>
    <t>B5A 3K8</t>
  </si>
  <si>
    <t>21002739</t>
  </si>
  <si>
    <t>B5A 4B2</t>
  </si>
  <si>
    <t>21006301</t>
  </si>
  <si>
    <t>B4V 1V8</t>
  </si>
  <si>
    <t>21016644</t>
  </si>
  <si>
    <t>B2H 2J8</t>
  </si>
  <si>
    <t>cx_newg@countryinns.com</t>
  </si>
  <si>
    <t>21017625</t>
  </si>
  <si>
    <t>B3S 1A2</t>
  </si>
  <si>
    <t>21018415</t>
  </si>
  <si>
    <t>NB</t>
  </si>
  <si>
    <t>E3B 6B8</t>
  </si>
  <si>
    <t>21020473</t>
  </si>
  <si>
    <t>PE</t>
  </si>
  <si>
    <t>C1A 8C2</t>
  </si>
  <si>
    <t>21020694</t>
  </si>
  <si>
    <t>B0W 3T0</t>
  </si>
  <si>
    <t>21022811</t>
  </si>
  <si>
    <t>B0J 2C0</t>
  </si>
  <si>
    <t>21023529</t>
  </si>
  <si>
    <t>NL</t>
  </si>
  <si>
    <t>A2H 2Z2</t>
  </si>
  <si>
    <t>21023537</t>
  </si>
  <si>
    <t>B3M 4Y7</t>
  </si>
  <si>
    <t>reservations @qualityinnhalifax.com</t>
  </si>
  <si>
    <t>21030127</t>
  </si>
  <si>
    <t>NF</t>
  </si>
  <si>
    <t>A1C 3K2</t>
  </si>
  <si>
    <t>21031431</t>
  </si>
  <si>
    <t>A1V 1P5</t>
  </si>
  <si>
    <t>21032263</t>
  </si>
  <si>
    <t>E1G 2J5</t>
  </si>
  <si>
    <t>fomtravelodgemonc@gmail.com</t>
  </si>
  <si>
    <t>Prov</t>
  </si>
  <si>
    <t>Cambridge Suites Hotel</t>
  </si>
  <si>
    <t>Citadel Halifax Hotel</t>
  </si>
  <si>
    <t>Atlantica Hotel Halifax</t>
  </si>
  <si>
    <t>Lord Nelson Hotel</t>
  </si>
  <si>
    <t>Atlantica Hotel &amp; Marina Oak Island</t>
  </si>
  <si>
    <t>Prince George Hotel</t>
  </si>
  <si>
    <t>Ramada Plaza Hotel -Park Place Centre</t>
  </si>
  <si>
    <t>Rodd Colony Harbour Inn</t>
  </si>
  <si>
    <t>Rodd Grand Hotel</t>
  </si>
  <si>
    <t>Bridgewater Hotel, The</t>
  </si>
  <si>
    <t>Country Inn &amp; Suites</t>
  </si>
  <si>
    <t>Lakeview Inn &amp; Suites</t>
  </si>
  <si>
    <t>Rodd Royalty Inn</t>
  </si>
  <si>
    <t>Goodwin Hotel</t>
  </si>
  <si>
    <t>Lunenburg Arms Hotel</t>
  </si>
  <si>
    <t>Greenwood Inn &amp; Suites</t>
  </si>
  <si>
    <t>Quality Inn &amp; Suites Halifax</t>
  </si>
  <si>
    <t>Sheraton Hotel Newfoundland</t>
  </si>
  <si>
    <t>1583 Brunswick St</t>
  </si>
  <si>
    <t>380 Esplanade</t>
  </si>
  <si>
    <t>1960 Brunswick St</t>
  </si>
  <si>
    <t>1980 Robie St</t>
  </si>
  <si>
    <t>1515 South Park St</t>
  </si>
  <si>
    <t>36 Treasure Drive</t>
  </si>
  <si>
    <t>1725 Market St</t>
  </si>
  <si>
    <t>240 Brownlow Ave</t>
  </si>
  <si>
    <t>6 Forest St</t>
  </si>
  <si>
    <t>417 Main Street</t>
  </si>
  <si>
    <t>35 High St</t>
  </si>
  <si>
    <t>700 Westville Rd</t>
  </si>
  <si>
    <t>98 Chain Lake Dr</t>
  </si>
  <si>
    <t>665 Prospect St</t>
  </si>
  <si>
    <t>94 Pelham Street</t>
  </si>
  <si>
    <t>48 West St. Downtown</t>
  </si>
  <si>
    <t>980 Parkland Drive</t>
  </si>
  <si>
    <t>115 Cavendish Square</t>
  </si>
  <si>
    <t>100 Trans Canada Hwy</t>
  </si>
  <si>
    <t>2475 Mountain Road</t>
  </si>
  <si>
    <t>Halifax</t>
  </si>
  <si>
    <t>Sydney</t>
  </si>
  <si>
    <t>Western Shore</t>
  </si>
  <si>
    <t>Dartmouth</t>
  </si>
  <si>
    <t>Yarmouth</t>
  </si>
  <si>
    <t>Bridgewater</t>
  </si>
  <si>
    <t>New Glasgow</t>
  </si>
  <si>
    <t>Fredericton</t>
  </si>
  <si>
    <t>Charlottetown</t>
  </si>
  <si>
    <t>Weymouth</t>
  </si>
  <si>
    <t>Lunenburg</t>
  </si>
  <si>
    <t>Corner Brook</t>
  </si>
  <si>
    <t>St. John'S</t>
  </si>
  <si>
    <t>Gander</t>
  </si>
  <si>
    <t>Moncton</t>
  </si>
  <si>
    <t>Hotel Gander</t>
  </si>
  <si>
    <t>Travelodge Suites</t>
  </si>
  <si>
    <t>Smoking</t>
  </si>
  <si>
    <t>Non-Smoking</t>
  </si>
  <si>
    <t>Double</t>
  </si>
  <si>
    <t>Meeting Room</t>
  </si>
  <si>
    <t>Confirmation#</t>
  </si>
  <si>
    <t>Internal Order#</t>
  </si>
  <si>
    <t xml:space="preserve">Hotel/Meeting Room Rate     </t>
  </si>
  <si>
    <t>Name of Function</t>
  </si>
  <si>
    <t>800-565-1263</t>
  </si>
  <si>
    <t>902-420-9379</t>
  </si>
  <si>
    <t>800-565-9466</t>
  </si>
  <si>
    <t>902-564-6011</t>
  </si>
  <si>
    <t>902-422-1391</t>
  </si>
  <si>
    <t>902-423-1161</t>
  </si>
  <si>
    <t>902-429-6672</t>
  </si>
  <si>
    <t>902-423-6331</t>
  </si>
  <si>
    <t>902-627-2600</t>
  </si>
  <si>
    <t>800-5651567</t>
  </si>
  <si>
    <t>902-468-8888</t>
  </si>
  <si>
    <t>902-742-9194</t>
  </si>
  <si>
    <t>902-742-2446</t>
  </si>
  <si>
    <t>902-543-8171</t>
  </si>
  <si>
    <t>902-627-2020</t>
  </si>
  <si>
    <t>902-492-7823</t>
  </si>
  <si>
    <t>902-468-8765</t>
  </si>
  <si>
    <t>902-742-6291</t>
  </si>
  <si>
    <t>902-543-7113</t>
  </si>
  <si>
    <t>902-928-1333</t>
  </si>
  <si>
    <t>902-450-3020</t>
  </si>
  <si>
    <t>506-459-6035</t>
  </si>
  <si>
    <t>902-894-8566</t>
  </si>
  <si>
    <t>902-837-5120</t>
  </si>
  <si>
    <t>902-640-4040</t>
  </si>
  <si>
    <t>709-634-5381</t>
  </si>
  <si>
    <t>902-444-6700</t>
  </si>
  <si>
    <t>709-726-4980</t>
  </si>
  <si>
    <t>709-256-3931</t>
  </si>
  <si>
    <t>506-852-7000</t>
  </si>
  <si>
    <t>902-928-1363</t>
  </si>
  <si>
    <t>902-450-3021</t>
  </si>
  <si>
    <t>506-458-1011</t>
  </si>
  <si>
    <t>902-892-8488</t>
  </si>
  <si>
    <t>902-837-4151</t>
  </si>
  <si>
    <t>902-640-4041</t>
  </si>
  <si>
    <t>709-634-1723</t>
  </si>
  <si>
    <t>902-444-4410</t>
  </si>
  <si>
    <t>709-726-2025</t>
  </si>
  <si>
    <t>709-651-2641</t>
  </si>
  <si>
    <t>506-852-7008</t>
  </si>
  <si>
    <t xml:space="preserve">Cambridge Suites Hotel Halifax - Ph: 800-565-1263  Fx: 902-420-9379 </t>
  </si>
  <si>
    <t xml:space="preserve">Cambridge Suites Hotel Sydney - Ph: 800-565-9466  Fx: 902-564-6011 </t>
  </si>
  <si>
    <t xml:space="preserve">Citadel Halifax Hotel - Ph: 902-422-1391  Fx: 902-429-6672 </t>
  </si>
  <si>
    <t xml:space="preserve">Atlantica Hotel Halifax - Ph: 902-423-1161  Fx:  </t>
  </si>
  <si>
    <t xml:space="preserve">Lord Nelson Hotel - Ph: 902-423-6331  Fx:  </t>
  </si>
  <si>
    <t xml:space="preserve">Atlantica Hotel &amp; Marina Oak Island - Ph: 902-627-2600  Fx: 902-627-2020 </t>
  </si>
  <si>
    <t xml:space="preserve">Prince George Hotel - Ph: 800-5651567  Fx: 902-492-7823 </t>
  </si>
  <si>
    <t xml:space="preserve">Ramada Plaza Hotel -Park Place Centre - Ph: 902-468-8888  Fx: 902-468-8765 </t>
  </si>
  <si>
    <t xml:space="preserve">Rodd Colony Harbour Inn - Ph: 902-742-9194  Fx: 902-742-6291 </t>
  </si>
  <si>
    <t xml:space="preserve">Rodd Grand Hotel - Ph: 902-742-2446  Fx:  </t>
  </si>
  <si>
    <t xml:space="preserve">Bridgewater Hotel, The - Ph: 902-543-8171  Fx: 902-543-7113 </t>
  </si>
  <si>
    <t xml:space="preserve">Country Inn &amp; Suites - Ph: 902-928-1333  Fx: 902-928-1363 </t>
  </si>
  <si>
    <t xml:space="preserve">Rodd Royalty Inn - Ph: 902-894-8566  Fx: 902-892-8488 </t>
  </si>
  <si>
    <t xml:space="preserve">Goodwin Hotel - Ph: 902-837-5120  Fx: 902-837-4151 </t>
  </si>
  <si>
    <t xml:space="preserve">Lunenburg Arms Hotel - Ph: 902-640-4040  Fx: 902-640-4041 </t>
  </si>
  <si>
    <t xml:space="preserve">Greenwood Inn &amp; Suites - Ph: 709-634-5381  Fx: 709-634-1723 </t>
  </si>
  <si>
    <t xml:space="preserve">Quality Inn &amp; Suites Halifax - Ph: 902-444-6700  Fx: 902-444-4410 </t>
  </si>
  <si>
    <t xml:space="preserve">Sheraton Hotel Newfoundland - Ph: 709-726-4980  Fx: 709-726-2025 </t>
  </si>
  <si>
    <t xml:space="preserve">Hotel Gander - Ph: 709-256-3931  Fx: 709-651-2641 </t>
  </si>
  <si>
    <t xml:space="preserve">Travelodge Suites - Ph: 506-852-7000  Fx: 506-852-7008 </t>
  </si>
  <si>
    <t>sandra.brennan@sheratonhotelnewfoundland.com</t>
  </si>
  <si>
    <t>lakeviewhalifax@ns.aliantzinc.ca</t>
  </si>
  <si>
    <t>reservation@lunenburgarms.com</t>
  </si>
  <si>
    <t>wgilligham@fortisproperties.com</t>
  </si>
  <si>
    <t xml:space="preserve">Lakeview Inn &amp; Suites Halifax - Ph: 902-450-3020  Fx: 902-450-3021 </t>
  </si>
  <si>
    <t xml:space="preserve">Lakeview Inn &amp; Suites Fredericton - Ph: 506-459-6035  Fx: 506-458-1011 </t>
  </si>
  <si>
    <t>21000689</t>
  </si>
  <si>
    <t>B2N 4Z6</t>
  </si>
  <si>
    <t>902-893-4311</t>
  </si>
  <si>
    <t>21000690</t>
  </si>
  <si>
    <t>B5A 1J2</t>
  </si>
  <si>
    <t>800-528-1234</t>
  </si>
  <si>
    <t>21001389</t>
  </si>
  <si>
    <t>B3J 3L6</t>
  </si>
  <si>
    <t>steatkinson@deltahotels.com</t>
  </si>
  <si>
    <t>902-429-7410</t>
  </si>
  <si>
    <t>21001397</t>
  </si>
  <si>
    <t>B3J 1P2</t>
  </si>
  <si>
    <t>kmacdonald@deltahotels.com</t>
  </si>
  <si>
    <t>902-425-6700</t>
  </si>
  <si>
    <t>21001401</t>
  </si>
  <si>
    <t>B1P 1A7</t>
  </si>
  <si>
    <t>902-562-7500</t>
  </si>
  <si>
    <t>21002060</t>
  </si>
  <si>
    <t>B3H 2P6</t>
  </si>
  <si>
    <t>hrichard@westin.ns.ca</t>
  </si>
  <si>
    <t>902-421-1000</t>
  </si>
  <si>
    <t>21002826</t>
  </si>
  <si>
    <t>B3J 3J5</t>
  </si>
  <si>
    <t>902-421-1700</t>
  </si>
  <si>
    <t>21016681</t>
  </si>
  <si>
    <t>A1C 6K4</t>
  </si>
  <si>
    <t>709-739-6404</t>
  </si>
  <si>
    <t>21019178</t>
  </si>
  <si>
    <t>MB</t>
  </si>
  <si>
    <t>R3C 3J2</t>
  </si>
  <si>
    <t>204-942-0551</t>
  </si>
  <si>
    <t>21027974</t>
  </si>
  <si>
    <t>B3B 1X7</t>
  </si>
  <si>
    <t>902-463-2000</t>
  </si>
  <si>
    <t>21030178</t>
  </si>
  <si>
    <t>B0T 1K0</t>
  </si>
  <si>
    <t>melissa.robinson@bwliverpool.ca</t>
  </si>
  <si>
    <t>902-354-2377</t>
  </si>
  <si>
    <t>21030546</t>
  </si>
  <si>
    <t>B4V 7P4</t>
  </si>
  <si>
    <t>mparnell@bestwesternbridgewater.com</t>
  </si>
  <si>
    <t>902-530-0101</t>
  </si>
  <si>
    <t>Best Western Dartmouth Inn</t>
  </si>
  <si>
    <t>Best Western Glengarry</t>
  </si>
  <si>
    <t>Best Western Liverpool Hotel</t>
  </si>
  <si>
    <t>Best Western Mermaid Motel</t>
  </si>
  <si>
    <t>Best Western Plus</t>
  </si>
  <si>
    <t>Delta Barrington</t>
  </si>
  <si>
    <t>Delta Halifax</t>
  </si>
  <si>
    <t>Delta St. John'S</t>
  </si>
  <si>
    <t>Delta Sydney</t>
  </si>
  <si>
    <t>Delta Winnipeg</t>
  </si>
  <si>
    <t>Marriott Halifax Harbourfront</t>
  </si>
  <si>
    <t>Westin Nova Scotian</t>
  </si>
  <si>
    <t>15 Spectacle Lake Drive</t>
  </si>
  <si>
    <t>150 Willow St</t>
  </si>
  <si>
    <t>63 Queens Place Drive</t>
  </si>
  <si>
    <t>545 Main St</t>
  </si>
  <si>
    <t>527 Highway 10</t>
  </si>
  <si>
    <t>1875 Barrington St</t>
  </si>
  <si>
    <t>1990 Barrington St</t>
  </si>
  <si>
    <t>120 New Gower St</t>
  </si>
  <si>
    <t>300 Esplanade</t>
  </si>
  <si>
    <t>350 St Mary Ave</t>
  </si>
  <si>
    <t>1919 Upper Water St</t>
  </si>
  <si>
    <t>1181 Hollis Street</t>
  </si>
  <si>
    <t>Truro</t>
  </si>
  <si>
    <t>Liverpool</t>
  </si>
  <si>
    <t>Cookville</t>
  </si>
  <si>
    <t>St John'S</t>
  </si>
  <si>
    <t>Winnipeg</t>
  </si>
  <si>
    <t>902-893-1759</t>
  </si>
  <si>
    <t>902-530-6001</t>
  </si>
  <si>
    <t>902-420-6524</t>
  </si>
  <si>
    <t>902-425-6214</t>
  </si>
  <si>
    <t>709-570-1622</t>
  </si>
  <si>
    <t>902-562-3023</t>
  </si>
  <si>
    <t>204-943-4327</t>
  </si>
  <si>
    <t>902-492-7054</t>
  </si>
  <si>
    <t>902-422-9465</t>
  </si>
  <si>
    <t>reservations@bestwesterndartmouth.com</t>
  </si>
  <si>
    <t>Personnel Number</t>
  </si>
  <si>
    <t>Work Location/Job</t>
  </si>
  <si>
    <t>69 Wentzell Drive, Bridgewater NS  B4V 0A2</t>
  </si>
  <si>
    <t>Cost Element</t>
  </si>
  <si>
    <t>Fund</t>
  </si>
  <si>
    <t>Fund Centre</t>
  </si>
  <si>
    <t>Functional Area</t>
  </si>
  <si>
    <t>Employee(s)/Guest (s) Name</t>
  </si>
  <si>
    <t>2nd Employee/Guest Information</t>
  </si>
  <si>
    <t>1st Employee/Guest Information</t>
  </si>
  <si>
    <t>3rd Employee/Guest Information</t>
  </si>
  <si>
    <t>Queen</t>
  </si>
  <si>
    <t>***Please ensure only the Hotel Room, Parking and Internet charges are direct billed</t>
  </si>
  <si>
    <t>4th Employee/Guest Information</t>
  </si>
  <si>
    <t>Employee/Guest Details and Accounting Information</t>
  </si>
  <si>
    <t>Name of Hotel</t>
  </si>
  <si>
    <t>Hotel Address</t>
  </si>
  <si>
    <t>Street:</t>
  </si>
  <si>
    <t>City:</t>
  </si>
  <si>
    <t>Prov.</t>
  </si>
  <si>
    <t>Postal                         Code</t>
  </si>
  <si>
    <t>Phone:</t>
  </si>
  <si>
    <t>Fax:</t>
  </si>
  <si>
    <r>
      <t xml:space="preserve">Location of Function          </t>
    </r>
    <r>
      <rPr>
        <b/>
        <sz val="10"/>
        <rFont val="Franklin Gothic Book"/>
        <family val="2"/>
      </rPr>
      <t>(if not at hotel)</t>
    </r>
  </si>
  <si>
    <t>South Shore Regional Centre for Education, Attn:  Accounts Payable</t>
  </si>
  <si>
    <t>Fax or E-mail the approved form to the hotel and to the Finance Dept. Fax: 902-527-5400          E-mail: cwagner-whynot@ssrce.ca</t>
  </si>
  <si>
    <t>Ph: 902-541-3015, Fax to e-mail: 902-527-5400, e-mail: cwagner-whynot@ssrce.ca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</si>
</sst>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[$-409]d\-mmm\-yy;@"/>
  </numFmts>
  <fonts count="24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name val="Goudy Old Style"/>
      <family val="1"/>
    </font>
    <font>
      <b/>
      <sz val="12"/>
      <name val="Goudy Old Style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Franklin Gothic Book"/>
      <family val="2"/>
    </font>
    <font>
      <sz val="12"/>
      <name val="Franklin Gothic Book"/>
      <family val="2"/>
    </font>
    <font>
      <b/>
      <sz val="12"/>
      <name val="Franklin Gothic Book"/>
      <family val="2"/>
    </font>
    <font>
      <b/>
      <sz val="14"/>
      <name val="Franklin Gothic Book"/>
      <family val="2"/>
    </font>
    <font>
      <sz val="14"/>
      <name val="Franklin Gothic Book"/>
      <family val="2"/>
    </font>
    <font>
      <sz val="10"/>
      <name val="Franklin Gothic Book"/>
      <family val="2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13"/>
      <name val="Verdana"/>
      <family val="2"/>
    </font>
    <font>
      <b/>
      <i/>
      <sz val="14"/>
      <color indexed="10"/>
      <name val="Franklin Gothic Book"/>
      <family val="2"/>
    </font>
    <font>
      <sz val="10"/>
      <name val="Arial"/>
      <family val="2"/>
    </font>
    <font>
      <b/>
      <i/>
      <sz val="13"/>
      <name val="Franklin Gothic Book"/>
      <family val="2"/>
    </font>
    <font>
      <sz val="10"/>
      <name val="Goudy Old Style"/>
      <family val="1"/>
    </font>
    <font>
      <b/>
      <sz val="10"/>
      <name val="Franklin Gothic Book"/>
      <family val="2"/>
    </font>
    <font>
      <sz val="10"/>
      <name val="Arial"/>
      <family val="2"/>
    </font>
    <font>
      <b/>
      <i/>
      <sz val="14"/>
      <color theme="1"/>
      <name val="Verdana"/>
      <family val="2"/>
    </font>
    <font>
      <b/>
      <i/>
      <sz val="18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7" fillId="0" borderId="0"/>
    <xf numFmtId="44" fontId="21" fillId="0" borderId="0" applyFont="0" applyFill="0" applyBorder="0" applyAlignment="0" applyProtection="0"/>
  </cellStyleXfs>
  <cellXfs count="17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Border="1"/>
    <xf numFmtId="0" fontId="3" fillId="0" borderId="0" xfId="0" applyFont="1" applyFill="1"/>
    <xf numFmtId="0" fontId="5" fillId="0" borderId="0" xfId="0" applyFont="1" applyBorder="1" applyAlignment="1">
      <alignment horizontal="center"/>
    </xf>
    <xf numFmtId="0" fontId="8" fillId="0" borderId="0" xfId="0" applyFont="1"/>
    <xf numFmtId="0" fontId="12" fillId="0" borderId="0" xfId="0" applyFont="1" applyBorder="1"/>
    <xf numFmtId="0" fontId="12" fillId="0" borderId="0" xfId="0" applyFont="1"/>
    <xf numFmtId="0" fontId="7" fillId="0" borderId="0" xfId="0" applyFont="1" applyBorder="1" applyAlignment="1"/>
    <xf numFmtId="0" fontId="7" fillId="0" borderId="1" xfId="0" applyFont="1" applyBorder="1" applyAlignment="1"/>
    <xf numFmtId="0" fontId="9" fillId="0" borderId="0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/>
    <xf numFmtId="0" fontId="17" fillId="0" borderId="0" xfId="0" applyFont="1"/>
    <xf numFmtId="49" fontId="17" fillId="2" borderId="0" xfId="0" applyNumberFormat="1" applyFont="1" applyFill="1"/>
    <xf numFmtId="0" fontId="17" fillId="0" borderId="0" xfId="0" applyFont="1" applyAlignment="1">
      <alignment wrapText="1"/>
    </xf>
    <xf numFmtId="0" fontId="11" fillId="0" borderId="7" xfId="0" applyFont="1" applyBorder="1" applyAlignment="1"/>
    <xf numFmtId="0" fontId="11" fillId="0" borderId="4" xfId="0" applyFont="1" applyBorder="1" applyAlignment="1"/>
    <xf numFmtId="0" fontId="16" fillId="0" borderId="0" xfId="0" applyFont="1" applyBorder="1" applyAlignment="1">
      <alignment wrapText="1"/>
    </xf>
    <xf numFmtId="1" fontId="0" fillId="0" borderId="0" xfId="0" applyNumberFormat="1"/>
    <xf numFmtId="1" fontId="17" fillId="0" borderId="0" xfId="0" applyNumberFormat="1" applyFont="1"/>
    <xf numFmtId="0" fontId="1" fillId="0" borderId="0" xfId="1" applyAlignment="1" applyProtection="1"/>
    <xf numFmtId="0" fontId="17" fillId="3" borderId="0" xfId="0" applyFont="1" applyFill="1"/>
    <xf numFmtId="0" fontId="0" fillId="3" borderId="0" xfId="0" applyFill="1"/>
    <xf numFmtId="1" fontId="0" fillId="3" borderId="0" xfId="0" applyNumberFormat="1" applyFill="1"/>
    <xf numFmtId="49" fontId="17" fillId="2" borderId="0" xfId="2" applyNumberFormat="1" applyFill="1"/>
    <xf numFmtId="49" fontId="1" fillId="2" borderId="0" xfId="1" applyNumberFormat="1" applyFill="1" applyAlignment="1" applyProtection="1"/>
    <xf numFmtId="0" fontId="11" fillId="0" borderId="20" xfId="0" applyFont="1" applyBorder="1" applyAlignment="1">
      <alignment horizontal="center" wrapText="1"/>
    </xf>
    <xf numFmtId="0" fontId="11" fillId="0" borderId="20" xfId="0" applyFont="1" applyBorder="1" applyAlignment="1"/>
    <xf numFmtId="0" fontId="11" fillId="0" borderId="20" xfId="0" applyFont="1" applyBorder="1" applyAlignment="1">
      <alignment horizontal="right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9" fillId="0" borderId="34" xfId="0" applyFont="1" applyBorder="1" applyAlignment="1"/>
    <xf numFmtId="0" fontId="7" fillId="0" borderId="14" xfId="0" applyFont="1" applyBorder="1" applyAlignment="1"/>
    <xf numFmtId="0" fontId="7" fillId="0" borderId="32" xfId="0" applyFont="1" applyBorder="1" applyAlignment="1"/>
    <xf numFmtId="0" fontId="9" fillId="0" borderId="33" xfId="0" applyFont="1" applyBorder="1" applyAlignment="1"/>
    <xf numFmtId="0" fontId="7" fillId="0" borderId="5" xfId="0" applyFont="1" applyBorder="1" applyAlignment="1"/>
    <xf numFmtId="0" fontId="9" fillId="0" borderId="16" xfId="0" applyFont="1" applyBorder="1" applyAlignment="1"/>
    <xf numFmtId="0" fontId="9" fillId="0" borderId="32" xfId="0" applyFont="1" applyBorder="1" applyAlignment="1">
      <alignment wrapText="1"/>
    </xf>
    <xf numFmtId="0" fontId="9" fillId="0" borderId="33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19" fillId="0" borderId="0" xfId="0" applyFont="1"/>
    <xf numFmtId="0" fontId="20" fillId="0" borderId="22" xfId="0" applyFont="1" applyBorder="1" applyAlignment="1">
      <alignment wrapText="1"/>
    </xf>
    <xf numFmtId="0" fontId="11" fillId="0" borderId="22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15" fillId="6" borderId="30" xfId="0" applyFont="1" applyFill="1" applyBorder="1" applyAlignment="1">
      <alignment vertical="center" wrapText="1"/>
    </xf>
    <xf numFmtId="0" fontId="15" fillId="6" borderId="12" xfId="0" applyFont="1" applyFill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1" fillId="0" borderId="7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1" fillId="0" borderId="7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3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8" fillId="0" borderId="4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left"/>
    </xf>
    <xf numFmtId="0" fontId="3" fillId="5" borderId="28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10" fillId="0" borderId="32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6" fillId="0" borderId="3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0" borderId="9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18" fillId="4" borderId="50" xfId="0" applyFont="1" applyFill="1" applyBorder="1" applyAlignment="1">
      <alignment horizontal="center" vertical="center"/>
    </xf>
    <xf numFmtId="0" fontId="18" fillId="4" borderId="51" xfId="0" applyFont="1" applyFill="1" applyBorder="1" applyAlignment="1">
      <alignment horizontal="center" vertical="center"/>
    </xf>
    <xf numFmtId="0" fontId="18" fillId="4" borderId="52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53" xfId="0" applyFont="1" applyBorder="1" applyAlignment="1">
      <alignment horizontal="center" wrapText="1"/>
    </xf>
    <xf numFmtId="0" fontId="20" fillId="0" borderId="54" xfId="0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20" fillId="0" borderId="48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164" fontId="11" fillId="0" borderId="7" xfId="0" applyNumberFormat="1" applyFont="1" applyBorder="1" applyAlignment="1">
      <alignment horizontal="center" wrapText="1"/>
    </xf>
    <xf numFmtId="164" fontId="11" fillId="0" borderId="20" xfId="0" applyNumberFormat="1" applyFont="1" applyBorder="1" applyAlignment="1">
      <alignment horizont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31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14" fillId="0" borderId="3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35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164" fontId="11" fillId="0" borderId="7" xfId="0" applyNumberFormat="1" applyFont="1" applyBorder="1" applyAlignment="1">
      <alignment horizontal="left" wrapText="1"/>
    </xf>
    <xf numFmtId="164" fontId="11" fillId="0" borderId="4" xfId="0" applyNumberFormat="1" applyFont="1" applyBorder="1" applyAlignment="1">
      <alignment horizontal="left" wrapText="1"/>
    </xf>
    <xf numFmtId="164" fontId="11" fillId="0" borderId="20" xfId="0" applyNumberFormat="1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14" fillId="0" borderId="37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/>
    <xf numFmtId="0" fontId="14" fillId="0" borderId="30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164" fontId="11" fillId="0" borderId="4" xfId="0" applyNumberFormat="1" applyFont="1" applyBorder="1" applyAlignment="1">
      <alignment horizontal="center" wrapText="1"/>
    </xf>
    <xf numFmtId="164" fontId="11" fillId="0" borderId="17" xfId="0" applyNumberFormat="1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11" fillId="0" borderId="20" xfId="0" applyFont="1" applyBorder="1" applyAlignment="1">
      <alignment horizontal="left"/>
    </xf>
    <xf numFmtId="44" fontId="8" fillId="0" borderId="7" xfId="3" applyFont="1" applyBorder="1" applyAlignment="1">
      <alignment horizontal="right" wrapText="1"/>
    </xf>
    <xf numFmtId="44" fontId="8" fillId="0" borderId="4" xfId="3" applyFont="1" applyBorder="1" applyAlignment="1">
      <alignment horizontal="right" wrapText="1"/>
    </xf>
    <xf numFmtId="44" fontId="8" fillId="0" borderId="17" xfId="3" applyFont="1" applyBorder="1" applyAlignment="1">
      <alignment horizontal="right" wrapText="1"/>
    </xf>
  </cellXfs>
  <cellStyles count="4">
    <cellStyle name="Currency" xfId="3" builtinId="4"/>
    <cellStyle name="Hyperlink" xfId="1" builtinId="8"/>
    <cellStyle name="Normal" xfId="0" builtinId="0"/>
    <cellStyle name="Normal_Hotel Li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271780</xdr:colOff>
      <xdr:row>1</xdr:row>
      <xdr:rowOff>29845</xdr:rowOff>
    </xdr:from>
    <xdr:to>
      <xdr:col>2</xdr:col>
      <xdr:colOff>782320</xdr:colOff>
      <xdr:row>1</xdr:row>
      <xdr:rowOff>439420</xdr:rowOff>
    </xdr:to>
    <xdr:sp macro="" textlink="">
      <xdr:nvSpPr>
        <xdr:cNvPr id="2060" name="AutoShape 12"/>
        <xdr:cNvSpPr>
          <a:spLocks noChangeArrowheads="1"/>
        </xdr:cNvSpPr>
      </xdr:nvSpPr>
      <xdr:spPr bwMode="auto">
        <a:xfrm>
          <a:off x="505460" y="1177925"/>
          <a:ext cx="1262380" cy="409575"/>
        </a:xfrm>
        <a:custGeom>
          <a:avLst/>
          <a:gdLst>
            <a:gd name="G0" fmla="+- 16200 0 0"/>
            <a:gd name="G1" fmla="+- 5400 0 0"/>
            <a:gd name="G2" fmla="+- 21600 0 5400"/>
            <a:gd name="G3" fmla="+- 10800 0 5400"/>
            <a:gd name="G4" fmla="+- 21600 0 16200"/>
            <a:gd name="G5" fmla="*/ G4 G3 10800"/>
            <a:gd name="G6" fmla="+- 21600 0 G5"/>
            <a:gd name="T0" fmla="*/ 16200 w 21600"/>
            <a:gd name="T1" fmla="*/ 0 h 21600"/>
            <a:gd name="T2" fmla="*/ 0 w 21600"/>
            <a:gd name="T3" fmla="*/ 10800 h 21600"/>
            <a:gd name="T4" fmla="*/ 16200 w 21600"/>
            <a:gd name="T5" fmla="*/ 21600 h 21600"/>
            <a:gd name="T6" fmla="*/ 21600 w 21600"/>
            <a:gd name="T7" fmla="*/ 1080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G1 h 21600"/>
            <a:gd name="T14" fmla="*/ G6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Berlin Sans FB"/>
            </a:rPr>
            <a:t>IMPORTANT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10</xdr:row>
          <xdr:rowOff>205740</xdr:rowOff>
        </xdr:from>
        <xdr:to>
          <xdr:col>5</xdr:col>
          <xdr:colOff>396240</xdr:colOff>
          <xdr:row>11</xdr:row>
          <xdr:rowOff>38100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</xdr:row>
          <xdr:rowOff>213360</xdr:rowOff>
        </xdr:from>
        <xdr:to>
          <xdr:col>7</xdr:col>
          <xdr:colOff>434340</xdr:colOff>
          <xdr:row>11</xdr:row>
          <xdr:rowOff>45720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487680</xdr:colOff>
          <xdr:row>10</xdr:row>
          <xdr:rowOff>213360</xdr:rowOff>
        </xdr:from>
        <xdr:to>
          <xdr:col>12</xdr:col>
          <xdr:colOff>144780</xdr:colOff>
          <xdr:row>11</xdr:row>
          <xdr:rowOff>45720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9</xdr:row>
          <xdr:rowOff>243840</xdr:rowOff>
        </xdr:from>
        <xdr:to>
          <xdr:col>5</xdr:col>
          <xdr:colOff>609600</xdr:colOff>
          <xdr:row>10</xdr:row>
          <xdr:rowOff>30480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502920</xdr:colOff>
          <xdr:row>9</xdr:row>
          <xdr:rowOff>213360</xdr:rowOff>
        </xdr:from>
        <xdr:to>
          <xdr:col>12</xdr:col>
          <xdr:colOff>160020</xdr:colOff>
          <xdr:row>10</xdr:row>
          <xdr:rowOff>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114726</xdr:colOff>
      <xdr:row>0</xdr:row>
      <xdr:rowOff>213564</xdr:rowOff>
    </xdr:from>
    <xdr:to>
      <xdr:col>5</xdr:col>
      <xdr:colOff>1078707</xdr:colOff>
      <xdr:row>0</xdr:row>
      <xdr:rowOff>833120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406" y="213564"/>
          <a:ext cx="3717341" cy="619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lakeviewhalifax@ns.aliantzinc.ca" TargetMode="External"/><Relationship Id="rId7" Type="http://schemas.openxmlformats.org/officeDocument/2006/relationships/hyperlink" Target="mailto:reservations@bestwesterndartmouth.com" TargetMode="External"/><Relationship Id="rId2" Type="http://schemas.openxmlformats.org/officeDocument/2006/relationships/hyperlink" Target="mailto:sandra.brennan@sheratonhotelnewfoundland.com" TargetMode="External"/><Relationship Id="rId1" Type="http://schemas.openxmlformats.org/officeDocument/2006/relationships/hyperlink" Target="mailto:sandra.brennan@sheratonhotelnewfoundland.com" TargetMode="External"/><Relationship Id="rId6" Type="http://schemas.openxmlformats.org/officeDocument/2006/relationships/hyperlink" Target="mailto:wgilligham@fortisproperties.com" TargetMode="External"/><Relationship Id="rId5" Type="http://schemas.openxmlformats.org/officeDocument/2006/relationships/hyperlink" Target="mailto:reservation@lunenburgarms.com" TargetMode="External"/><Relationship Id="rId4" Type="http://schemas.openxmlformats.org/officeDocument/2006/relationships/hyperlink" Target="mailto:lakeviewhalifax@ns.aliantzin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J55"/>
  <sheetViews>
    <sheetView tabSelected="1" zoomScale="75" zoomScaleNormal="75" workbookViewId="0">
      <selection activeCell="Y9" sqref="Y9"/>
    </sheetView>
  </sheetViews>
  <sheetFormatPr defaultRowHeight="13.2" x14ac:dyDescent="0.25"/>
  <cols>
    <col min="1" max="1" width="3.44140625" customWidth="1"/>
    <col min="2" max="2" width="10.88671875" customWidth="1"/>
    <col min="3" max="3" width="19.6640625" customWidth="1"/>
    <col min="4" max="4" width="6.5546875" customWidth="1"/>
    <col min="5" max="5" width="3" customWidth="1"/>
    <col min="6" max="6" width="16.21875" customWidth="1"/>
    <col min="7" max="7" width="7" bestFit="1" customWidth="1"/>
    <col min="8" max="8" width="13.88671875" customWidth="1"/>
    <col min="9" max="9" width="11.109375" customWidth="1"/>
    <col min="10" max="10" width="7.5546875" customWidth="1"/>
    <col min="11" max="11" width="1.44140625" customWidth="1"/>
    <col min="12" max="12" width="0.6640625" customWidth="1"/>
    <col min="13" max="13" width="5.88671875" customWidth="1"/>
    <col min="14" max="14" width="8.21875" customWidth="1"/>
    <col min="15" max="15" width="16.109375" customWidth="1"/>
    <col min="16" max="16" width="8.33203125" customWidth="1"/>
    <col min="17" max="17" width="14.21875" customWidth="1"/>
    <col min="18" max="18" width="2.5546875" customWidth="1"/>
    <col min="19" max="19" width="2.44140625" customWidth="1"/>
    <col min="21" max="21" width="16" customWidth="1"/>
  </cols>
  <sheetData>
    <row r="1" spans="1:36" ht="78" customHeight="1" thickBot="1" x14ac:dyDescent="0.35">
      <c r="A1" s="1"/>
      <c r="B1" s="153"/>
      <c r="C1" s="154"/>
      <c r="D1" s="50"/>
      <c r="E1" s="50"/>
      <c r="F1" s="50"/>
      <c r="G1" s="151" t="s">
        <v>0</v>
      </c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2"/>
    </row>
    <row r="2" spans="1:36" ht="32.4" customHeight="1" thickTop="1" thickBot="1" x14ac:dyDescent="0.45">
      <c r="A2" s="4"/>
      <c r="B2" s="48"/>
      <c r="C2" s="49"/>
      <c r="D2" s="116" t="s">
        <v>315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7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ht="29.4" customHeight="1" thickBot="1" x14ac:dyDescent="0.45">
      <c r="A3" s="1"/>
      <c r="B3" s="155" t="s">
        <v>7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  <c r="U3" s="19"/>
      <c r="V3" s="19"/>
      <c r="W3" s="19"/>
    </row>
    <row r="4" spans="1:36" ht="24" customHeight="1" thickBot="1" x14ac:dyDescent="0.45">
      <c r="A4" s="1"/>
      <c r="B4" s="118" t="s">
        <v>302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20"/>
      <c r="U4" s="19"/>
      <c r="V4" s="19"/>
      <c r="W4" s="19"/>
    </row>
    <row r="5" spans="1:36" ht="30" customHeight="1" x14ac:dyDescent="0.4">
      <c r="A5" s="1"/>
      <c r="B5" s="69" t="s">
        <v>305</v>
      </c>
      <c r="C5" s="70"/>
      <c r="D5" s="59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spans="1:36" ht="30" customHeight="1" x14ac:dyDescent="0.4">
      <c r="A6" s="1"/>
      <c r="B6" s="71" t="s">
        <v>306</v>
      </c>
      <c r="C6" s="72"/>
      <c r="D6" s="56" t="s">
        <v>307</v>
      </c>
      <c r="E6" s="57"/>
      <c r="F6" s="57"/>
      <c r="G6" s="56"/>
      <c r="H6" s="57"/>
      <c r="I6" s="57"/>
      <c r="J6" s="57"/>
      <c r="K6" s="57"/>
      <c r="L6" s="57"/>
      <c r="M6" s="57"/>
      <c r="N6" s="57"/>
      <c r="O6" s="57"/>
      <c r="P6" s="57"/>
      <c r="Q6" s="57"/>
      <c r="R6" s="62"/>
    </row>
    <row r="7" spans="1:36" ht="30" customHeight="1" x14ac:dyDescent="0.4">
      <c r="A7" s="1"/>
      <c r="B7" s="71"/>
      <c r="C7" s="72"/>
      <c r="D7" s="56" t="s">
        <v>308</v>
      </c>
      <c r="E7" s="57"/>
      <c r="F7" s="57"/>
      <c r="G7" s="63"/>
      <c r="H7" s="64"/>
      <c r="I7" s="64"/>
      <c r="J7" s="64"/>
      <c r="K7" s="64"/>
      <c r="L7" s="64"/>
      <c r="M7" s="65"/>
      <c r="N7" s="46" t="s">
        <v>309</v>
      </c>
      <c r="O7" s="28"/>
      <c r="P7" s="47" t="s">
        <v>310</v>
      </c>
      <c r="Q7" s="75"/>
      <c r="R7" s="76"/>
    </row>
    <row r="8" spans="1:36" ht="30" customHeight="1" x14ac:dyDescent="0.4">
      <c r="A8" s="1"/>
      <c r="B8" s="73"/>
      <c r="C8" s="74"/>
      <c r="D8" s="54" t="s">
        <v>311</v>
      </c>
      <c r="E8" s="55"/>
      <c r="F8" s="56"/>
      <c r="G8" s="57"/>
      <c r="H8" s="57"/>
      <c r="I8" s="57"/>
      <c r="J8" s="58"/>
      <c r="K8" s="54" t="s">
        <v>312</v>
      </c>
      <c r="L8" s="55"/>
      <c r="M8" s="55"/>
      <c r="N8" s="66"/>
      <c r="O8" s="67"/>
      <c r="P8" s="67"/>
      <c r="Q8" s="67"/>
      <c r="R8" s="68"/>
    </row>
    <row r="9" spans="1:36" ht="30" customHeight="1" x14ac:dyDescent="0.4">
      <c r="A9" s="1"/>
      <c r="B9" s="135" t="s">
        <v>3</v>
      </c>
      <c r="C9" s="136"/>
      <c r="D9" s="56" t="s">
        <v>2</v>
      </c>
      <c r="E9" s="58"/>
      <c r="F9" s="56"/>
      <c r="G9" s="57"/>
      <c r="H9" s="57"/>
      <c r="I9" s="57"/>
      <c r="J9" s="57"/>
      <c r="K9" s="51" t="s">
        <v>1</v>
      </c>
      <c r="L9" s="52"/>
      <c r="M9" s="53"/>
      <c r="N9" s="56"/>
      <c r="O9" s="57"/>
      <c r="P9" s="57"/>
      <c r="Q9" s="57"/>
      <c r="R9" s="62"/>
    </row>
    <row r="10" spans="1:36" ht="33.6" customHeight="1" x14ac:dyDescent="0.4">
      <c r="A10" s="1"/>
      <c r="B10" s="137" t="s">
        <v>4</v>
      </c>
      <c r="C10" s="138"/>
      <c r="D10" s="66" t="s">
        <v>134</v>
      </c>
      <c r="E10" s="67"/>
      <c r="F10" s="67"/>
      <c r="G10" s="67"/>
      <c r="H10" s="67"/>
      <c r="I10" s="66" t="s">
        <v>135</v>
      </c>
      <c r="J10" s="67"/>
      <c r="K10" s="67"/>
      <c r="L10" s="67"/>
      <c r="M10" s="169"/>
      <c r="N10" s="164" t="s">
        <v>140</v>
      </c>
      <c r="O10" s="165"/>
      <c r="P10" s="170"/>
      <c r="Q10" s="171"/>
      <c r="R10" s="172"/>
    </row>
    <row r="11" spans="1:36" ht="30" customHeight="1" x14ac:dyDescent="0.4">
      <c r="A11" s="1"/>
      <c r="B11" s="73"/>
      <c r="C11" s="74"/>
      <c r="D11" s="17" t="s">
        <v>136</v>
      </c>
      <c r="E11" s="18"/>
      <c r="F11" s="29"/>
      <c r="G11" s="17" t="s">
        <v>301</v>
      </c>
      <c r="H11" s="30"/>
      <c r="I11" s="66" t="s">
        <v>137</v>
      </c>
      <c r="J11" s="67"/>
      <c r="K11" s="67"/>
      <c r="L11" s="67"/>
      <c r="M11" s="169"/>
      <c r="N11" s="164" t="s">
        <v>138</v>
      </c>
      <c r="O11" s="165"/>
      <c r="P11" s="75"/>
      <c r="Q11" s="75"/>
      <c r="R11" s="76"/>
    </row>
    <row r="12" spans="1:36" ht="9" customHeight="1" thickBot="1" x14ac:dyDescent="0.35">
      <c r="A12" s="1"/>
      <c r="B12" s="161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3"/>
    </row>
    <row r="13" spans="1:36" ht="1.2" customHeight="1" x14ac:dyDescent="0.3">
      <c r="A13" s="1"/>
      <c r="B13" s="124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6"/>
    </row>
    <row r="14" spans="1:36" ht="22.2" customHeight="1" thickBot="1" x14ac:dyDescent="0.4">
      <c r="A14" s="1"/>
      <c r="B14" s="148" t="s">
        <v>5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50"/>
    </row>
    <row r="15" spans="1:36" ht="9.75" customHeight="1" thickTop="1" x14ac:dyDescent="0.3">
      <c r="A15" s="1"/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3"/>
    </row>
    <row r="16" spans="1:36" s="8" customFormat="1" ht="30.6" customHeight="1" x14ac:dyDescent="0.4">
      <c r="A16" s="6"/>
      <c r="B16" s="69" t="s">
        <v>141</v>
      </c>
      <c r="C16" s="70"/>
      <c r="D16" s="142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4"/>
    </row>
    <row r="17" spans="1:19" s="8" customFormat="1" ht="34.200000000000003" customHeight="1" x14ac:dyDescent="0.4">
      <c r="A17" s="6"/>
      <c r="B17" s="88" t="s">
        <v>313</v>
      </c>
      <c r="C17" s="89"/>
      <c r="D17" s="145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7"/>
    </row>
    <row r="18" spans="1:19" s="8" customFormat="1" ht="27" customHeight="1" x14ac:dyDescent="0.4">
      <c r="A18" s="6"/>
      <c r="B18" s="69" t="s">
        <v>8</v>
      </c>
      <c r="C18" s="134"/>
      <c r="D18" s="114" t="s">
        <v>2</v>
      </c>
      <c r="E18" s="115"/>
      <c r="F18" s="139"/>
      <c r="G18" s="140"/>
      <c r="H18" s="140"/>
      <c r="I18" s="140"/>
      <c r="J18" s="141"/>
      <c r="K18" s="114" t="s">
        <v>1</v>
      </c>
      <c r="L18" s="166"/>
      <c r="M18" s="115"/>
      <c r="N18" s="139"/>
      <c r="O18" s="140"/>
      <c r="P18" s="140"/>
      <c r="Q18" s="140"/>
      <c r="R18" s="167"/>
      <c r="S18" s="7"/>
    </row>
    <row r="19" spans="1:19" ht="9.75" customHeight="1" thickBot="1" x14ac:dyDescent="0.35">
      <c r="A19" s="1"/>
      <c r="B19" s="161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3"/>
    </row>
    <row r="20" spans="1:19" ht="1.8" customHeight="1" x14ac:dyDescent="0.3">
      <c r="A20" s="1"/>
      <c r="B20" s="3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32"/>
    </row>
    <row r="21" spans="1:19" ht="21.75" customHeight="1" thickBot="1" x14ac:dyDescent="0.4">
      <c r="A21" s="1"/>
      <c r="B21" s="128" t="s">
        <v>304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30"/>
    </row>
    <row r="22" spans="1:19" ht="21" customHeight="1" thickBot="1" x14ac:dyDescent="0.35">
      <c r="A22" s="1"/>
      <c r="B22" s="103" t="s">
        <v>299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5"/>
    </row>
    <row r="23" spans="1:19" s="14" customFormat="1" ht="17.399999999999999" customHeight="1" thickTop="1" thickBot="1" x14ac:dyDescent="0.35">
      <c r="A23" s="44"/>
      <c r="B23" s="106" t="s">
        <v>297</v>
      </c>
      <c r="C23" s="107"/>
      <c r="D23" s="107"/>
      <c r="E23" s="107"/>
      <c r="F23" s="108"/>
      <c r="G23" s="109" t="s">
        <v>290</v>
      </c>
      <c r="H23" s="110"/>
      <c r="I23" s="111"/>
      <c r="J23" s="112" t="s">
        <v>291</v>
      </c>
      <c r="K23" s="107"/>
      <c r="L23" s="107"/>
      <c r="M23" s="107"/>
      <c r="N23" s="107"/>
      <c r="O23" s="107"/>
      <c r="P23" s="107"/>
      <c r="Q23" s="107"/>
      <c r="R23" s="113"/>
    </row>
    <row r="24" spans="1:19" ht="25.5" customHeight="1" x14ac:dyDescent="0.3">
      <c r="A24" s="1"/>
      <c r="B24" s="90"/>
      <c r="C24" s="91"/>
      <c r="D24" s="91"/>
      <c r="E24" s="91"/>
      <c r="F24" s="92"/>
      <c r="G24" s="93"/>
      <c r="H24" s="91"/>
      <c r="I24" s="92"/>
      <c r="J24" s="93"/>
      <c r="K24" s="91"/>
      <c r="L24" s="91"/>
      <c r="M24" s="91"/>
      <c r="N24" s="91"/>
      <c r="O24" s="91"/>
      <c r="P24" s="91"/>
      <c r="Q24" s="91"/>
      <c r="R24" s="94"/>
    </row>
    <row r="25" spans="1:19" ht="30" customHeight="1" x14ac:dyDescent="0.4">
      <c r="A25" s="1"/>
      <c r="B25" s="95" t="s">
        <v>293</v>
      </c>
      <c r="C25" s="96"/>
      <c r="D25" s="97"/>
      <c r="E25" s="98"/>
      <c r="F25" s="99"/>
      <c r="G25" s="100" t="s">
        <v>295</v>
      </c>
      <c r="H25" s="101"/>
      <c r="I25" s="97"/>
      <c r="J25" s="98"/>
      <c r="K25" s="98"/>
      <c r="L25" s="98"/>
      <c r="M25" s="99"/>
      <c r="N25" s="45" t="s">
        <v>139</v>
      </c>
      <c r="O25" s="98"/>
      <c r="P25" s="98"/>
      <c r="Q25" s="98"/>
      <c r="R25" s="102"/>
    </row>
    <row r="26" spans="1:19" ht="27.6" customHeight="1" thickBot="1" x14ac:dyDescent="0.45">
      <c r="A26" s="1"/>
      <c r="B26" s="77" t="s">
        <v>294</v>
      </c>
      <c r="C26" s="78"/>
      <c r="D26" s="79"/>
      <c r="E26" s="80"/>
      <c r="F26" s="81"/>
      <c r="G26" s="82" t="s">
        <v>296</v>
      </c>
      <c r="H26" s="83"/>
      <c r="I26" s="79"/>
      <c r="J26" s="80"/>
      <c r="K26" s="80"/>
      <c r="L26" s="80"/>
      <c r="M26" s="80"/>
      <c r="N26" s="80"/>
      <c r="O26" s="80"/>
      <c r="P26" s="80"/>
      <c r="Q26" s="80"/>
      <c r="R26" s="84"/>
    </row>
    <row r="27" spans="1:19" ht="22.2" customHeight="1" thickBot="1" x14ac:dyDescent="0.35">
      <c r="A27" s="1"/>
      <c r="B27" s="103" t="s">
        <v>298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5"/>
    </row>
    <row r="28" spans="1:19" s="14" customFormat="1" ht="15" customHeight="1" thickTop="1" thickBot="1" x14ac:dyDescent="0.35">
      <c r="A28" s="44"/>
      <c r="B28" s="106" t="s">
        <v>297</v>
      </c>
      <c r="C28" s="107"/>
      <c r="D28" s="107"/>
      <c r="E28" s="107"/>
      <c r="F28" s="108"/>
      <c r="G28" s="109" t="s">
        <v>290</v>
      </c>
      <c r="H28" s="110"/>
      <c r="I28" s="111"/>
      <c r="J28" s="112" t="s">
        <v>291</v>
      </c>
      <c r="K28" s="107"/>
      <c r="L28" s="107"/>
      <c r="M28" s="107"/>
      <c r="N28" s="107"/>
      <c r="O28" s="107"/>
      <c r="P28" s="107"/>
      <c r="Q28" s="107"/>
      <c r="R28" s="113"/>
    </row>
    <row r="29" spans="1:19" ht="25.5" customHeight="1" x14ac:dyDescent="0.3">
      <c r="A29" s="1"/>
      <c r="B29" s="90"/>
      <c r="C29" s="91"/>
      <c r="D29" s="91"/>
      <c r="E29" s="91"/>
      <c r="F29" s="92"/>
      <c r="G29" s="93"/>
      <c r="H29" s="91"/>
      <c r="I29" s="92"/>
      <c r="J29" s="93"/>
      <c r="K29" s="91"/>
      <c r="L29" s="91"/>
      <c r="M29" s="91"/>
      <c r="N29" s="91"/>
      <c r="O29" s="91"/>
      <c r="P29" s="91"/>
      <c r="Q29" s="91"/>
      <c r="R29" s="94"/>
    </row>
    <row r="30" spans="1:19" ht="30" customHeight="1" x14ac:dyDescent="0.4">
      <c r="A30" s="1"/>
      <c r="B30" s="95" t="s">
        <v>293</v>
      </c>
      <c r="C30" s="96"/>
      <c r="D30" s="97"/>
      <c r="E30" s="98"/>
      <c r="F30" s="99"/>
      <c r="G30" s="100" t="s">
        <v>295</v>
      </c>
      <c r="H30" s="101"/>
      <c r="I30" s="97"/>
      <c r="J30" s="98"/>
      <c r="K30" s="98"/>
      <c r="L30" s="98"/>
      <c r="M30" s="99"/>
      <c r="N30" s="45" t="s">
        <v>139</v>
      </c>
      <c r="O30" s="98"/>
      <c r="P30" s="98"/>
      <c r="Q30" s="98"/>
      <c r="R30" s="102"/>
    </row>
    <row r="31" spans="1:19" ht="27.6" customHeight="1" thickBot="1" x14ac:dyDescent="0.45">
      <c r="A31" s="1"/>
      <c r="B31" s="77" t="s">
        <v>294</v>
      </c>
      <c r="C31" s="78"/>
      <c r="D31" s="79"/>
      <c r="E31" s="80"/>
      <c r="F31" s="81"/>
      <c r="G31" s="82" t="s">
        <v>296</v>
      </c>
      <c r="H31" s="83"/>
      <c r="I31" s="79"/>
      <c r="J31" s="80"/>
      <c r="K31" s="80"/>
      <c r="L31" s="80"/>
      <c r="M31" s="80"/>
      <c r="N31" s="80"/>
      <c r="O31" s="80"/>
      <c r="P31" s="80"/>
      <c r="Q31" s="80"/>
      <c r="R31" s="84"/>
    </row>
    <row r="32" spans="1:19" ht="22.2" customHeight="1" thickBot="1" x14ac:dyDescent="0.35">
      <c r="A32" s="1"/>
      <c r="B32" s="103" t="s">
        <v>300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5"/>
    </row>
    <row r="33" spans="1:19" s="14" customFormat="1" ht="15" customHeight="1" thickTop="1" thickBot="1" x14ac:dyDescent="0.35">
      <c r="A33" s="44"/>
      <c r="B33" s="106" t="s">
        <v>297</v>
      </c>
      <c r="C33" s="107"/>
      <c r="D33" s="107"/>
      <c r="E33" s="107"/>
      <c r="F33" s="108"/>
      <c r="G33" s="109" t="s">
        <v>290</v>
      </c>
      <c r="H33" s="110"/>
      <c r="I33" s="111"/>
      <c r="J33" s="112" t="s">
        <v>291</v>
      </c>
      <c r="K33" s="107"/>
      <c r="L33" s="107"/>
      <c r="M33" s="107"/>
      <c r="N33" s="107"/>
      <c r="O33" s="107"/>
      <c r="P33" s="107"/>
      <c r="Q33" s="107"/>
      <c r="R33" s="113"/>
    </row>
    <row r="34" spans="1:19" ht="25.5" customHeight="1" x14ac:dyDescent="0.3">
      <c r="A34" s="1"/>
      <c r="B34" s="90"/>
      <c r="C34" s="91"/>
      <c r="D34" s="91"/>
      <c r="E34" s="91"/>
      <c r="F34" s="92"/>
      <c r="G34" s="93"/>
      <c r="H34" s="91"/>
      <c r="I34" s="92"/>
      <c r="J34" s="93"/>
      <c r="K34" s="91"/>
      <c r="L34" s="91"/>
      <c r="M34" s="91"/>
      <c r="N34" s="91"/>
      <c r="O34" s="91"/>
      <c r="P34" s="91"/>
      <c r="Q34" s="91"/>
      <c r="R34" s="94"/>
    </row>
    <row r="35" spans="1:19" ht="30" customHeight="1" x14ac:dyDescent="0.4">
      <c r="A35" s="1"/>
      <c r="B35" s="95" t="s">
        <v>293</v>
      </c>
      <c r="C35" s="96"/>
      <c r="D35" s="97"/>
      <c r="E35" s="98"/>
      <c r="F35" s="99"/>
      <c r="G35" s="100" t="s">
        <v>295</v>
      </c>
      <c r="H35" s="101"/>
      <c r="I35" s="97"/>
      <c r="J35" s="98"/>
      <c r="K35" s="98"/>
      <c r="L35" s="98"/>
      <c r="M35" s="99"/>
      <c r="N35" s="45" t="s">
        <v>139</v>
      </c>
      <c r="O35" s="98"/>
      <c r="P35" s="98"/>
      <c r="Q35" s="98"/>
      <c r="R35" s="102"/>
    </row>
    <row r="36" spans="1:19" ht="27.6" customHeight="1" thickBot="1" x14ac:dyDescent="0.45">
      <c r="A36" s="1"/>
      <c r="B36" s="77" t="s">
        <v>294</v>
      </c>
      <c r="C36" s="78"/>
      <c r="D36" s="79"/>
      <c r="E36" s="80"/>
      <c r="F36" s="81"/>
      <c r="G36" s="82" t="s">
        <v>296</v>
      </c>
      <c r="H36" s="83"/>
      <c r="I36" s="79"/>
      <c r="J36" s="80"/>
      <c r="K36" s="80"/>
      <c r="L36" s="80"/>
      <c r="M36" s="80"/>
      <c r="N36" s="80"/>
      <c r="O36" s="80"/>
      <c r="P36" s="80"/>
      <c r="Q36" s="80"/>
      <c r="R36" s="84"/>
    </row>
    <row r="37" spans="1:19" ht="20.399999999999999" customHeight="1" thickBot="1" x14ac:dyDescent="0.35">
      <c r="A37" s="1"/>
      <c r="B37" s="103" t="s">
        <v>303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5"/>
    </row>
    <row r="38" spans="1:19" s="14" customFormat="1" ht="15" customHeight="1" thickTop="1" thickBot="1" x14ac:dyDescent="0.35">
      <c r="A38" s="44"/>
      <c r="B38" s="106" t="s">
        <v>297</v>
      </c>
      <c r="C38" s="107"/>
      <c r="D38" s="107"/>
      <c r="E38" s="107"/>
      <c r="F38" s="108"/>
      <c r="G38" s="109" t="s">
        <v>290</v>
      </c>
      <c r="H38" s="110"/>
      <c r="I38" s="111"/>
      <c r="J38" s="112" t="s">
        <v>291</v>
      </c>
      <c r="K38" s="107"/>
      <c r="L38" s="107"/>
      <c r="M38" s="107"/>
      <c r="N38" s="107"/>
      <c r="O38" s="107"/>
      <c r="P38" s="107"/>
      <c r="Q38" s="107"/>
      <c r="R38" s="113"/>
    </row>
    <row r="39" spans="1:19" ht="25.5" customHeight="1" x14ac:dyDescent="0.3">
      <c r="A39" s="1"/>
      <c r="B39" s="90"/>
      <c r="C39" s="91"/>
      <c r="D39" s="91"/>
      <c r="E39" s="91"/>
      <c r="F39" s="92"/>
      <c r="G39" s="93"/>
      <c r="H39" s="91"/>
      <c r="I39" s="92"/>
      <c r="J39" s="93"/>
      <c r="K39" s="91"/>
      <c r="L39" s="91"/>
      <c r="M39" s="91"/>
      <c r="N39" s="91"/>
      <c r="O39" s="91"/>
      <c r="P39" s="91"/>
      <c r="Q39" s="91"/>
      <c r="R39" s="94"/>
    </row>
    <row r="40" spans="1:19" ht="30" customHeight="1" x14ac:dyDescent="0.4">
      <c r="A40" s="1"/>
      <c r="B40" s="95" t="s">
        <v>293</v>
      </c>
      <c r="C40" s="96"/>
      <c r="D40" s="97"/>
      <c r="E40" s="98"/>
      <c r="F40" s="99"/>
      <c r="G40" s="100" t="s">
        <v>295</v>
      </c>
      <c r="H40" s="101"/>
      <c r="I40" s="97"/>
      <c r="J40" s="98"/>
      <c r="K40" s="98"/>
      <c r="L40" s="98"/>
      <c r="M40" s="99"/>
      <c r="N40" s="45" t="s">
        <v>139</v>
      </c>
      <c r="O40" s="98"/>
      <c r="P40" s="98"/>
      <c r="Q40" s="98"/>
      <c r="R40" s="102"/>
    </row>
    <row r="41" spans="1:19" ht="27.6" customHeight="1" thickBot="1" x14ac:dyDescent="0.45">
      <c r="A41" s="1"/>
      <c r="B41" s="77" t="s">
        <v>294</v>
      </c>
      <c r="C41" s="78"/>
      <c r="D41" s="79"/>
      <c r="E41" s="80"/>
      <c r="F41" s="81"/>
      <c r="G41" s="82" t="s">
        <v>296</v>
      </c>
      <c r="H41" s="83"/>
      <c r="I41" s="79"/>
      <c r="J41" s="80"/>
      <c r="K41" s="80"/>
      <c r="L41" s="80"/>
      <c r="M41" s="80"/>
      <c r="N41" s="80"/>
      <c r="O41" s="80"/>
      <c r="P41" s="80"/>
      <c r="Q41" s="80"/>
      <c r="R41" s="84"/>
    </row>
    <row r="42" spans="1:19" ht="5.4" customHeight="1" thickTop="1" thickBot="1" x14ac:dyDescent="0.35">
      <c r="A42" s="2"/>
      <c r="B42" s="85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7"/>
    </row>
    <row r="43" spans="1:19" s="8" customFormat="1" ht="33.6" customHeight="1" x14ac:dyDescent="0.4">
      <c r="A43" s="6"/>
      <c r="B43" s="34"/>
      <c r="C43" s="122"/>
      <c r="D43" s="122"/>
      <c r="E43" s="122"/>
      <c r="F43" s="122"/>
      <c r="G43" s="122"/>
      <c r="H43" s="122"/>
      <c r="I43" s="122"/>
      <c r="J43" s="13"/>
      <c r="K43" s="13"/>
      <c r="L43" s="13"/>
      <c r="M43" s="159"/>
      <c r="N43" s="159"/>
      <c r="O43" s="159"/>
      <c r="P43" s="159"/>
      <c r="Q43" s="159"/>
      <c r="R43" s="33"/>
      <c r="S43" s="7"/>
    </row>
    <row r="44" spans="1:19" s="8" customFormat="1" ht="18" customHeight="1" x14ac:dyDescent="0.4">
      <c r="A44" s="6"/>
      <c r="B44" s="35"/>
      <c r="C44" s="123" t="s">
        <v>6</v>
      </c>
      <c r="D44" s="123"/>
      <c r="E44" s="123"/>
      <c r="F44" s="123"/>
      <c r="G44" s="123"/>
      <c r="H44" s="123"/>
      <c r="I44" s="123"/>
      <c r="J44" s="9"/>
      <c r="K44" s="9"/>
      <c r="L44" s="9"/>
      <c r="M44" s="121"/>
      <c r="N44" s="121"/>
      <c r="O44" s="121"/>
      <c r="P44" s="121"/>
      <c r="Q44" s="121"/>
      <c r="R44" s="36"/>
      <c r="S44" s="7"/>
    </row>
    <row r="45" spans="1:19" s="8" customFormat="1" ht="27" customHeight="1" x14ac:dyDescent="0.4">
      <c r="A45" s="6"/>
      <c r="B45" s="35"/>
      <c r="C45" s="121"/>
      <c r="D45" s="121"/>
      <c r="E45" s="121"/>
      <c r="F45" s="121"/>
      <c r="G45" s="121"/>
      <c r="H45" s="121"/>
      <c r="I45" s="121"/>
      <c r="J45" s="9"/>
      <c r="K45" s="9"/>
      <c r="L45" s="9"/>
      <c r="M45" s="160" t="s">
        <v>11</v>
      </c>
      <c r="N45" s="160"/>
      <c r="O45" s="160"/>
      <c r="P45" s="160"/>
      <c r="Q45" s="160"/>
      <c r="R45" s="36"/>
      <c r="S45" s="7"/>
    </row>
    <row r="46" spans="1:19" s="8" customFormat="1" ht="18" x14ac:dyDescent="0.4">
      <c r="A46" s="6"/>
      <c r="B46" s="35"/>
      <c r="C46" s="123" t="s">
        <v>9</v>
      </c>
      <c r="D46" s="123"/>
      <c r="E46" s="123"/>
      <c r="F46" s="123"/>
      <c r="G46" s="123"/>
      <c r="H46" s="123"/>
      <c r="I46" s="123"/>
      <c r="J46" s="9"/>
      <c r="K46" s="9"/>
      <c r="L46" s="9"/>
      <c r="M46" s="7"/>
      <c r="N46" s="9"/>
      <c r="O46" s="9"/>
      <c r="P46" s="9"/>
      <c r="Q46" s="9"/>
      <c r="R46" s="36"/>
    </row>
    <row r="47" spans="1:19" s="8" customFormat="1" ht="7.2" customHeight="1" thickBot="1" x14ac:dyDescent="0.45">
      <c r="A47" s="6"/>
      <c r="B47" s="37"/>
      <c r="C47" s="10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0"/>
      <c r="P47" s="10"/>
      <c r="Q47" s="10"/>
      <c r="R47" s="38"/>
    </row>
    <row r="48" spans="1:19" ht="18" x14ac:dyDescent="0.4">
      <c r="A48" s="1"/>
      <c r="B48" s="168" t="s">
        <v>10</v>
      </c>
      <c r="C48" s="158"/>
      <c r="D48" s="158" t="s">
        <v>314</v>
      </c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36"/>
    </row>
    <row r="49" spans="1:18" ht="18" x14ac:dyDescent="0.4">
      <c r="A49" s="1"/>
      <c r="B49" s="39"/>
      <c r="C49" s="11"/>
      <c r="D49" s="158" t="s">
        <v>292</v>
      </c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1"/>
      <c r="R49" s="40"/>
    </row>
    <row r="50" spans="1:18" ht="18.600000000000001" thickBot="1" x14ac:dyDescent="0.45">
      <c r="A50" s="1"/>
      <c r="B50" s="41"/>
      <c r="C50" s="42"/>
      <c r="D50" s="127" t="s">
        <v>316</v>
      </c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43"/>
    </row>
    <row r="51" spans="1:18" ht="15.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3"/>
      <c r="R51" s="1"/>
    </row>
    <row r="52" spans="1:18" ht="15.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3"/>
      <c r="R52" s="1"/>
    </row>
    <row r="53" spans="1:18" ht="15.6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3"/>
      <c r="R53" s="1"/>
    </row>
    <row r="54" spans="1:18" ht="15.6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3"/>
      <c r="R54" s="1"/>
    </row>
    <row r="55" spans="1:18" ht="15.6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3"/>
      <c r="R55" s="1"/>
    </row>
  </sheetData>
  <mergeCells count="120">
    <mergeCell ref="G1:R1"/>
    <mergeCell ref="B1:C1"/>
    <mergeCell ref="B3:R3"/>
    <mergeCell ref="D49:P49"/>
    <mergeCell ref="C46:I46"/>
    <mergeCell ref="M43:Q44"/>
    <mergeCell ref="M45:Q45"/>
    <mergeCell ref="B12:R12"/>
    <mergeCell ref="N10:O10"/>
    <mergeCell ref="K18:M18"/>
    <mergeCell ref="N18:R18"/>
    <mergeCell ref="B48:C48"/>
    <mergeCell ref="D48:Q48"/>
    <mergeCell ref="B19:R19"/>
    <mergeCell ref="D9:E9"/>
    <mergeCell ref="D10:H10"/>
    <mergeCell ref="I10:M10"/>
    <mergeCell ref="I11:M11"/>
    <mergeCell ref="N9:R9"/>
    <mergeCell ref="P10:R10"/>
    <mergeCell ref="N11:O11"/>
    <mergeCell ref="P11:R11"/>
    <mergeCell ref="F9:J9"/>
    <mergeCell ref="G24:I24"/>
    <mergeCell ref="B4:R4"/>
    <mergeCell ref="C45:I45"/>
    <mergeCell ref="C43:I43"/>
    <mergeCell ref="D36:F36"/>
    <mergeCell ref="C44:I44"/>
    <mergeCell ref="B23:F23"/>
    <mergeCell ref="B13:R13"/>
    <mergeCell ref="D50:Q50"/>
    <mergeCell ref="B21:R21"/>
    <mergeCell ref="B15:R15"/>
    <mergeCell ref="B18:C18"/>
    <mergeCell ref="J24:R24"/>
    <mergeCell ref="B25:C25"/>
    <mergeCell ref="B26:C26"/>
    <mergeCell ref="G25:H25"/>
    <mergeCell ref="G26:H26"/>
    <mergeCell ref="B9:C9"/>
    <mergeCell ref="B10:C11"/>
    <mergeCell ref="F18:J18"/>
    <mergeCell ref="J23:R23"/>
    <mergeCell ref="D16:R16"/>
    <mergeCell ref="D17:R17"/>
    <mergeCell ref="B14:R14"/>
    <mergeCell ref="D18:E18"/>
    <mergeCell ref="B36:C36"/>
    <mergeCell ref="D2:R2"/>
    <mergeCell ref="B34:F34"/>
    <mergeCell ref="G34:I34"/>
    <mergeCell ref="J34:R34"/>
    <mergeCell ref="B35:C35"/>
    <mergeCell ref="G28:I28"/>
    <mergeCell ref="J28:R28"/>
    <mergeCell ref="B24:F24"/>
    <mergeCell ref="B32:R32"/>
    <mergeCell ref="B33:F33"/>
    <mergeCell ref="G33:I33"/>
    <mergeCell ref="J33:R33"/>
    <mergeCell ref="D25:F25"/>
    <mergeCell ref="D26:F26"/>
    <mergeCell ref="B31:C31"/>
    <mergeCell ref="G23:I23"/>
    <mergeCell ref="B27:R27"/>
    <mergeCell ref="B22:R22"/>
    <mergeCell ref="B28:F28"/>
    <mergeCell ref="B29:F29"/>
    <mergeCell ref="G29:I29"/>
    <mergeCell ref="J29:R29"/>
    <mergeCell ref="B30:C30"/>
    <mergeCell ref="D31:F31"/>
    <mergeCell ref="G31:H31"/>
    <mergeCell ref="I31:R31"/>
    <mergeCell ref="D35:F35"/>
    <mergeCell ref="G35:H35"/>
    <mergeCell ref="I35:M35"/>
    <mergeCell ref="O35:R35"/>
    <mergeCell ref="I25:M25"/>
    <mergeCell ref="I26:R26"/>
    <mergeCell ref="O25:R25"/>
    <mergeCell ref="D30:F30"/>
    <mergeCell ref="G30:H30"/>
    <mergeCell ref="I30:M30"/>
    <mergeCell ref="O30:R30"/>
    <mergeCell ref="B5:C5"/>
    <mergeCell ref="B6:C8"/>
    <mergeCell ref="Q7:R7"/>
    <mergeCell ref="B41:C41"/>
    <mergeCell ref="D41:F41"/>
    <mergeCell ref="G41:H41"/>
    <mergeCell ref="I41:R41"/>
    <mergeCell ref="B42:R42"/>
    <mergeCell ref="B16:C16"/>
    <mergeCell ref="B17:C17"/>
    <mergeCell ref="B39:F39"/>
    <mergeCell ref="G39:I39"/>
    <mergeCell ref="J39:R39"/>
    <mergeCell ref="B40:C40"/>
    <mergeCell ref="D40:F40"/>
    <mergeCell ref="G40:H40"/>
    <mergeCell ref="I40:M40"/>
    <mergeCell ref="O40:R40"/>
    <mergeCell ref="G36:H36"/>
    <mergeCell ref="I36:R36"/>
    <mergeCell ref="B37:R37"/>
    <mergeCell ref="B38:F38"/>
    <mergeCell ref="G38:I38"/>
    <mergeCell ref="J38:R38"/>
    <mergeCell ref="K9:M9"/>
    <mergeCell ref="D8:E8"/>
    <mergeCell ref="F8:J8"/>
    <mergeCell ref="D5:R5"/>
    <mergeCell ref="D6:F6"/>
    <mergeCell ref="G6:R6"/>
    <mergeCell ref="D7:F7"/>
    <mergeCell ref="G7:M7"/>
    <mergeCell ref="K8:M8"/>
    <mergeCell ref="N8:R8"/>
  </mergeCells>
  <phoneticPr fontId="2" type="noConversion"/>
  <printOptions horizontalCentered="1"/>
  <pageMargins left="3.937007874015748E-2" right="3.937007874015748E-2" top="0.31496062992125984" bottom="3.937007874015748E-2" header="0.11811023622047245" footer="0.15748031496062992"/>
  <pageSetup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72" r:id="rId4" name="Check Box 124">
              <controlPr defaultSize="0" autoFill="0" autoLine="0" autoPict="0">
                <anchor moveWithCells="1">
                  <from>
                    <xdr:col>5</xdr:col>
                    <xdr:colOff>76200</xdr:colOff>
                    <xdr:row>10</xdr:row>
                    <xdr:rowOff>205740</xdr:rowOff>
                  </from>
                  <to>
                    <xdr:col>5</xdr:col>
                    <xdr:colOff>396240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5" name="Check Box 125">
              <controlPr defaultSize="0" autoFill="0" autoLine="0" autoPict="0">
                <anchor moveWithCells="1">
                  <from>
                    <xdr:col>7</xdr:col>
                    <xdr:colOff>114300</xdr:colOff>
                    <xdr:row>10</xdr:row>
                    <xdr:rowOff>213360</xdr:rowOff>
                  </from>
                  <to>
                    <xdr:col>7</xdr:col>
                    <xdr:colOff>434340</xdr:colOff>
                    <xdr:row>11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6" name="Check Box 126">
              <controlPr defaultSize="0" autoFill="0" autoLine="0" autoPict="0">
                <anchor moveWithCells="1">
                  <from>
                    <xdr:col>9</xdr:col>
                    <xdr:colOff>487680</xdr:colOff>
                    <xdr:row>10</xdr:row>
                    <xdr:rowOff>213360</xdr:rowOff>
                  </from>
                  <to>
                    <xdr:col>12</xdr:col>
                    <xdr:colOff>144780</xdr:colOff>
                    <xdr:row>11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7" name="Check Box 128">
              <controlPr defaultSize="0" autoFill="0" autoLine="0" autoPict="0">
                <anchor moveWithCells="1">
                  <from>
                    <xdr:col>5</xdr:col>
                    <xdr:colOff>297180</xdr:colOff>
                    <xdr:row>9</xdr:row>
                    <xdr:rowOff>243840</xdr:rowOff>
                  </from>
                  <to>
                    <xdr:col>5</xdr:col>
                    <xdr:colOff>609600</xdr:colOff>
                    <xdr:row>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8" name="Check Box 129">
              <controlPr defaultSize="0" autoFill="0" autoLine="0" autoPict="0">
                <anchor moveWithCells="1">
                  <from>
                    <xdr:col>9</xdr:col>
                    <xdr:colOff>502920</xdr:colOff>
                    <xdr:row>9</xdr:row>
                    <xdr:rowOff>213360</xdr:rowOff>
                  </from>
                  <to>
                    <xdr:col>12</xdr:col>
                    <xdr:colOff>160020</xdr:colOff>
                    <xdr:row>9</xdr:row>
                    <xdr:rowOff>426720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38"/>
  <sheetViews>
    <sheetView topLeftCell="A22" workbookViewId="0">
      <selection sqref="A1:B37"/>
    </sheetView>
  </sheetViews>
  <sheetFormatPr defaultRowHeight="13.2" x14ac:dyDescent="0.25"/>
  <cols>
    <col min="1" max="2" width="52.88671875" style="14" customWidth="1"/>
    <col min="3" max="3" width="51.33203125" style="14" customWidth="1"/>
    <col min="5" max="5" width="34" bestFit="1" customWidth="1"/>
    <col min="6" max="6" width="26.21875" bestFit="1" customWidth="1"/>
    <col min="7" max="7" width="17.21875" bestFit="1" customWidth="1"/>
    <col min="10" max="10" width="56.109375" bestFit="1" customWidth="1"/>
    <col min="11" max="12" width="13.6640625" style="20" bestFit="1" customWidth="1"/>
    <col min="14" max="14" width="33.88671875" bestFit="1" customWidth="1"/>
  </cols>
  <sheetData>
    <row r="1" spans="1:12" x14ac:dyDescent="0.25">
      <c r="D1" t="s">
        <v>12</v>
      </c>
      <c r="E1" t="s">
        <v>13</v>
      </c>
      <c r="F1" t="s">
        <v>14</v>
      </c>
      <c r="G1" t="s">
        <v>15</v>
      </c>
      <c r="H1" s="14" t="s">
        <v>78</v>
      </c>
      <c r="I1" t="s">
        <v>16</v>
      </c>
      <c r="J1" t="s">
        <v>17</v>
      </c>
      <c r="K1" s="20" t="s">
        <v>18</v>
      </c>
      <c r="L1" s="20" t="s">
        <v>19</v>
      </c>
    </row>
    <row r="2" spans="1:12" ht="26.4" x14ac:dyDescent="0.25">
      <c r="A2" s="16" t="str">
        <f t="shared" ref="A2:A23" si="0">CONCATENATE(E2, " (", D2, ")  ", F2, ", ",G2,  " ",H2,  " ",I2)</f>
        <v>Atlantica Hotel &amp; Marina Oak Island (21002534)  36 Treasure Drive, Western Shore NS B0J 3M0</v>
      </c>
      <c r="B2" s="16" t="s">
        <v>188</v>
      </c>
      <c r="C2" s="16" t="str">
        <f>CONCATENATE(E2,  " -",J2)</f>
        <v>Atlantica Hotel &amp; Marina Oak Island -larry.burgoyne@atlanticaoakisland.com</v>
      </c>
      <c r="D2" t="s">
        <v>35</v>
      </c>
      <c r="E2" t="s">
        <v>83</v>
      </c>
      <c r="F2" t="s">
        <v>102</v>
      </c>
      <c r="G2" t="s">
        <v>119</v>
      </c>
      <c r="H2" t="s">
        <v>22</v>
      </c>
      <c r="I2" t="s">
        <v>36</v>
      </c>
      <c r="J2" t="s">
        <v>37</v>
      </c>
      <c r="K2" s="21" t="s">
        <v>150</v>
      </c>
      <c r="L2" s="21" t="s">
        <v>156</v>
      </c>
    </row>
    <row r="3" spans="1:12" ht="26.4" x14ac:dyDescent="0.25">
      <c r="A3" s="16" t="str">
        <f t="shared" si="0"/>
        <v>Atlantica Hotel Halifax (21001978)  1980 Robie St, Halifax NS B3H 3G5</v>
      </c>
      <c r="B3" s="16" t="s">
        <v>186</v>
      </c>
      <c r="C3" s="16" t="str">
        <f>CONCATENATE(E3,  " -",J3)</f>
        <v>Atlantica Hotel Halifax -kweeks@atlanticahalifax.com</v>
      </c>
      <c r="D3" t="s">
        <v>30</v>
      </c>
      <c r="E3" t="s">
        <v>81</v>
      </c>
      <c r="F3" t="s">
        <v>100</v>
      </c>
      <c r="G3" t="s">
        <v>117</v>
      </c>
      <c r="H3" t="s">
        <v>22</v>
      </c>
      <c r="I3" t="s">
        <v>31</v>
      </c>
      <c r="J3" t="s">
        <v>32</v>
      </c>
      <c r="K3" s="21" t="s">
        <v>147</v>
      </c>
      <c r="L3" s="20" t="s">
        <v>21</v>
      </c>
    </row>
    <row r="4" spans="1:12" ht="26.4" x14ac:dyDescent="0.25">
      <c r="A4" s="16" t="str">
        <f t="shared" si="0"/>
        <v>Bridgewater Hotel, The (21006301)  35 High St, Bridgewater NS B4V 1V8</v>
      </c>
      <c r="B4" s="16" t="s">
        <v>193</v>
      </c>
      <c r="C4" s="16" t="str">
        <f>CONCATENATE(E4,  " -",J4)</f>
        <v>Bridgewater Hotel, The -</v>
      </c>
      <c r="D4" t="s">
        <v>47</v>
      </c>
      <c r="E4" t="s">
        <v>88</v>
      </c>
      <c r="F4" t="s">
        <v>107</v>
      </c>
      <c r="G4" t="s">
        <v>122</v>
      </c>
      <c r="H4" t="s">
        <v>22</v>
      </c>
      <c r="I4" t="s">
        <v>48</v>
      </c>
      <c r="J4" t="s">
        <v>21</v>
      </c>
      <c r="K4" s="21" t="s">
        <v>155</v>
      </c>
      <c r="L4" s="21" t="s">
        <v>160</v>
      </c>
    </row>
    <row r="5" spans="1:12" ht="26.4" x14ac:dyDescent="0.25">
      <c r="A5" s="16" t="str">
        <f t="shared" si="0"/>
        <v>Cambridge Suites Hotel (21000850)  1583 Brunswick St, Halifax NS B3J 3P5</v>
      </c>
      <c r="B5" s="16" t="s">
        <v>183</v>
      </c>
      <c r="C5" s="16" t="str">
        <f>CONCATENATE(E5,  " Halifax -",J5)</f>
        <v>Cambridge Suites Hotel Halifax -dlogan@cambridgesuiteshotel.com</v>
      </c>
      <c r="D5" t="s">
        <v>20</v>
      </c>
      <c r="E5" t="s">
        <v>79</v>
      </c>
      <c r="F5" t="s">
        <v>97</v>
      </c>
      <c r="G5" t="s">
        <v>117</v>
      </c>
      <c r="H5" t="s">
        <v>22</v>
      </c>
      <c r="I5" t="s">
        <v>23</v>
      </c>
      <c r="J5" t="s">
        <v>24</v>
      </c>
      <c r="K5" s="21" t="s">
        <v>142</v>
      </c>
      <c r="L5" s="21" t="s">
        <v>143</v>
      </c>
    </row>
    <row r="6" spans="1:12" ht="26.4" x14ac:dyDescent="0.25">
      <c r="A6" s="16" t="str">
        <f t="shared" si="0"/>
        <v>Cambridge Suites Hotel (21000852)  380 Esplanade, Sydney NS B1P 1B1</v>
      </c>
      <c r="B6" s="16" t="s">
        <v>184</v>
      </c>
      <c r="C6" s="16" t="str">
        <f>CONCATENATE(E6,  " Sydney -",J6)</f>
        <v>Cambridge Suites Hotel Sydney -dmombo@cambridgesuiteshotel.com</v>
      </c>
      <c r="D6" t="s">
        <v>25</v>
      </c>
      <c r="E6" t="s">
        <v>79</v>
      </c>
      <c r="F6" t="s">
        <v>98</v>
      </c>
      <c r="G6" t="s">
        <v>118</v>
      </c>
      <c r="H6" t="s">
        <v>22</v>
      </c>
      <c r="I6" t="s">
        <v>26</v>
      </c>
      <c r="J6" t="s">
        <v>27</v>
      </c>
      <c r="K6" s="21" t="s">
        <v>144</v>
      </c>
      <c r="L6" s="21" t="s">
        <v>145</v>
      </c>
    </row>
    <row r="7" spans="1:12" ht="26.4" x14ac:dyDescent="0.25">
      <c r="A7" s="16" t="str">
        <f t="shared" si="0"/>
        <v>Citadel Halifax Hotel (21001129)  1960 Brunswick St, Halifax NS B3J 2G7</v>
      </c>
      <c r="B7" s="16" t="s">
        <v>185</v>
      </c>
      <c r="C7" s="16" t="str">
        <f>CONCATENATE(E7,  " -",J7)</f>
        <v>Citadel Halifax Hotel -</v>
      </c>
      <c r="D7" t="s">
        <v>28</v>
      </c>
      <c r="E7" t="s">
        <v>80</v>
      </c>
      <c r="F7" t="s">
        <v>99</v>
      </c>
      <c r="G7" t="s">
        <v>117</v>
      </c>
      <c r="H7" t="s">
        <v>22</v>
      </c>
      <c r="I7" t="s">
        <v>29</v>
      </c>
      <c r="J7" t="s">
        <v>21</v>
      </c>
      <c r="K7" s="21" t="s">
        <v>146</v>
      </c>
      <c r="L7" s="21" t="s">
        <v>148</v>
      </c>
    </row>
    <row r="8" spans="1:12" ht="26.4" x14ac:dyDescent="0.25">
      <c r="A8" s="16" t="str">
        <f t="shared" si="0"/>
        <v>Country Inn &amp; Suites (21016644)  700 Westville Rd, New Glasgow NS B2H 2J8</v>
      </c>
      <c r="B8" s="16" t="s">
        <v>194</v>
      </c>
      <c r="C8" s="16" t="str">
        <f>CONCATENATE(E8,  " -",J8)</f>
        <v>Country Inn &amp; Suites -cx_newg@countryinns.com</v>
      </c>
      <c r="D8" t="s">
        <v>49</v>
      </c>
      <c r="E8" t="s">
        <v>89</v>
      </c>
      <c r="F8" t="s">
        <v>108</v>
      </c>
      <c r="G8" t="s">
        <v>123</v>
      </c>
      <c r="H8" t="s">
        <v>22</v>
      </c>
      <c r="I8" t="s">
        <v>50</v>
      </c>
      <c r="J8" t="s">
        <v>51</v>
      </c>
      <c r="K8" s="21" t="s">
        <v>161</v>
      </c>
      <c r="L8" s="21" t="s">
        <v>172</v>
      </c>
    </row>
    <row r="9" spans="1:12" x14ac:dyDescent="0.25">
      <c r="A9" s="16" t="str">
        <f t="shared" si="0"/>
        <v>Goodwin Hotel (21020694)  , Weymouth NS B0W 3T0</v>
      </c>
      <c r="B9" s="16" t="s">
        <v>196</v>
      </c>
      <c r="C9" s="16" t="str">
        <f>CONCATENATE(E9,  " -",J9)</f>
        <v>Goodwin Hotel -</v>
      </c>
      <c r="D9" t="s">
        <v>60</v>
      </c>
      <c r="E9" t="s">
        <v>92</v>
      </c>
      <c r="F9" t="s">
        <v>21</v>
      </c>
      <c r="G9" t="s">
        <v>126</v>
      </c>
      <c r="H9" t="s">
        <v>22</v>
      </c>
      <c r="I9" t="s">
        <v>61</v>
      </c>
      <c r="J9" s="22"/>
      <c r="K9" s="21" t="s">
        <v>165</v>
      </c>
      <c r="L9" s="21" t="s">
        <v>176</v>
      </c>
    </row>
    <row r="10" spans="1:12" ht="26.4" x14ac:dyDescent="0.25">
      <c r="A10" s="16" t="str">
        <f t="shared" si="0"/>
        <v>Greenwood Inn &amp; Suites (21023529)  48 West St. Downtown, Corner Brook NL A2H 2Z2</v>
      </c>
      <c r="B10" s="16" t="s">
        <v>198</v>
      </c>
      <c r="C10" s="16" t="str">
        <f>CONCATENATE(E10,  " -",J10)</f>
        <v>Greenwood Inn &amp; Suites -wgilligham@fortisproperties.com</v>
      </c>
      <c r="D10" t="s">
        <v>64</v>
      </c>
      <c r="E10" t="s">
        <v>94</v>
      </c>
      <c r="F10" t="s">
        <v>112</v>
      </c>
      <c r="G10" t="s">
        <v>128</v>
      </c>
      <c r="H10" t="s">
        <v>65</v>
      </c>
      <c r="I10" t="s">
        <v>66</v>
      </c>
      <c r="J10" s="22" t="s">
        <v>206</v>
      </c>
      <c r="K10" s="21" t="s">
        <v>167</v>
      </c>
      <c r="L10" s="21" t="s">
        <v>178</v>
      </c>
    </row>
    <row r="11" spans="1:12" ht="26.4" x14ac:dyDescent="0.25">
      <c r="A11" s="16" t="str">
        <f t="shared" si="0"/>
        <v>Hotel Gander (21031431)  100 Trans Canada Hwy, Gander NL A1V 1P5</v>
      </c>
      <c r="B11" s="16" t="s">
        <v>201</v>
      </c>
      <c r="C11" s="16" t="str">
        <f>CONCATENATE(E11,  " -",J11)</f>
        <v>Hotel Gander -sandra.brennan@sheratonhotelnewfoundland.com</v>
      </c>
      <c r="D11" t="s">
        <v>73</v>
      </c>
      <c r="E11" s="15" t="s">
        <v>132</v>
      </c>
      <c r="F11" t="s">
        <v>115</v>
      </c>
      <c r="G11" t="s">
        <v>130</v>
      </c>
      <c r="H11" t="s">
        <v>65</v>
      </c>
      <c r="I11" t="s">
        <v>74</v>
      </c>
      <c r="J11" s="22" t="s">
        <v>203</v>
      </c>
      <c r="K11" s="21" t="s">
        <v>170</v>
      </c>
      <c r="L11" s="21" t="s">
        <v>181</v>
      </c>
    </row>
    <row r="12" spans="1:12" ht="26.4" x14ac:dyDescent="0.25">
      <c r="A12" s="16" t="str">
        <f t="shared" si="0"/>
        <v>Lakeview Inn &amp; Suites (21017625)  98 Chain Lake Dr, Halifax NS B3S 1A2</v>
      </c>
      <c r="B12" s="16" t="s">
        <v>207</v>
      </c>
      <c r="C12" s="16" t="str">
        <f>CONCATENATE(E12,  " Halifax -",J12)</f>
        <v>Lakeview Inn &amp; Suites Halifax -lakeviewhalifax@ns.aliantzinc.ca</v>
      </c>
      <c r="D12" t="s">
        <v>52</v>
      </c>
      <c r="E12" t="s">
        <v>90</v>
      </c>
      <c r="F12" t="s">
        <v>109</v>
      </c>
      <c r="G12" t="s">
        <v>117</v>
      </c>
      <c r="H12" t="s">
        <v>22</v>
      </c>
      <c r="I12" t="s">
        <v>53</v>
      </c>
      <c r="J12" s="22" t="s">
        <v>204</v>
      </c>
      <c r="K12" s="21" t="s">
        <v>162</v>
      </c>
      <c r="L12" s="21" t="s">
        <v>173</v>
      </c>
    </row>
    <row r="13" spans="1:12" ht="26.4" x14ac:dyDescent="0.25">
      <c r="A13" s="16" t="str">
        <f t="shared" si="0"/>
        <v>Lakeview Inn &amp; Suites (21018415)  665 Prospect St, Fredericton NB E3B 6B8</v>
      </c>
      <c r="B13" s="16" t="s">
        <v>208</v>
      </c>
      <c r="C13" s="16" t="str">
        <f>CONCATENATE(E13,  " Fredericton -",J13)</f>
        <v>Lakeview Inn &amp; Suites Fredericton -lakeviewhalifax@ns.aliantzinc.ca</v>
      </c>
      <c r="D13" t="s">
        <v>54</v>
      </c>
      <c r="E13" t="s">
        <v>90</v>
      </c>
      <c r="F13" t="s">
        <v>110</v>
      </c>
      <c r="G13" t="s">
        <v>124</v>
      </c>
      <c r="H13" t="s">
        <v>55</v>
      </c>
      <c r="I13" t="s">
        <v>56</v>
      </c>
      <c r="J13" s="22" t="s">
        <v>204</v>
      </c>
      <c r="K13" s="21" t="s">
        <v>163</v>
      </c>
      <c r="L13" s="21" t="s">
        <v>174</v>
      </c>
    </row>
    <row r="14" spans="1:12" ht="26.4" x14ac:dyDescent="0.25">
      <c r="A14" s="16" t="str">
        <f t="shared" si="0"/>
        <v>Lord Nelson Hotel (21002300)  1515 South Park St, Halifax NS B3J 2L2</v>
      </c>
      <c r="B14" s="16" t="s">
        <v>187</v>
      </c>
      <c r="C14" s="16" t="str">
        <f t="shared" ref="C14:C23" si="1">CONCATENATE(E14,  " -",J14)</f>
        <v>Lord Nelson Hotel -</v>
      </c>
      <c r="D14" t="s">
        <v>33</v>
      </c>
      <c r="E14" t="s">
        <v>82</v>
      </c>
      <c r="F14" t="s">
        <v>101</v>
      </c>
      <c r="G14" t="s">
        <v>117</v>
      </c>
      <c r="H14" t="s">
        <v>22</v>
      </c>
      <c r="I14" t="s">
        <v>34</v>
      </c>
      <c r="J14" t="s">
        <v>21</v>
      </c>
      <c r="K14" s="21" t="s">
        <v>149</v>
      </c>
      <c r="L14" s="20" t="s">
        <v>21</v>
      </c>
    </row>
    <row r="15" spans="1:12" ht="26.4" x14ac:dyDescent="0.25">
      <c r="A15" s="16" t="str">
        <f t="shared" si="0"/>
        <v>Lunenburg Arms Hotel (21022811)  94 Pelham Street, Lunenburg NS B0J 2C0</v>
      </c>
      <c r="B15" s="16" t="s">
        <v>197</v>
      </c>
      <c r="C15" s="16" t="str">
        <f t="shared" si="1"/>
        <v>Lunenburg Arms Hotel -reservation@lunenburgarms.com</v>
      </c>
      <c r="D15" t="s">
        <v>62</v>
      </c>
      <c r="E15" t="s">
        <v>93</v>
      </c>
      <c r="F15" t="s">
        <v>111</v>
      </c>
      <c r="G15" t="s">
        <v>127</v>
      </c>
      <c r="H15" t="s">
        <v>22</v>
      </c>
      <c r="I15" t="s">
        <v>63</v>
      </c>
      <c r="J15" s="22" t="s">
        <v>205</v>
      </c>
      <c r="K15" s="21" t="s">
        <v>166</v>
      </c>
      <c r="L15" s="21" t="s">
        <v>177</v>
      </c>
    </row>
    <row r="16" spans="1:12" ht="26.4" x14ac:dyDescent="0.25">
      <c r="A16" s="16" t="str">
        <f t="shared" si="0"/>
        <v>Prince George Hotel (21002655)  1725 Market St, Halifax NS B3J 3N9</v>
      </c>
      <c r="B16" s="16" t="s">
        <v>189</v>
      </c>
      <c r="C16" s="16" t="str">
        <f t="shared" si="1"/>
        <v>Prince George Hotel -</v>
      </c>
      <c r="D16" t="s">
        <v>38</v>
      </c>
      <c r="E16" t="s">
        <v>84</v>
      </c>
      <c r="F16" t="s">
        <v>103</v>
      </c>
      <c r="G16" t="s">
        <v>117</v>
      </c>
      <c r="H16" t="s">
        <v>22</v>
      </c>
      <c r="I16" t="s">
        <v>39</v>
      </c>
      <c r="J16" t="s">
        <v>21</v>
      </c>
      <c r="K16" s="21" t="s">
        <v>151</v>
      </c>
      <c r="L16" s="21" t="s">
        <v>157</v>
      </c>
    </row>
    <row r="17" spans="1:17" ht="26.4" x14ac:dyDescent="0.25">
      <c r="A17" s="16" t="str">
        <f t="shared" si="0"/>
        <v>Quality Inn &amp; Suites Halifax (21023537)  980 Parkland Drive, Halifax NS B3M 4Y7</v>
      </c>
      <c r="B17" s="16" t="s">
        <v>199</v>
      </c>
      <c r="C17" s="16" t="str">
        <f t="shared" si="1"/>
        <v>Quality Inn &amp; Suites Halifax -reservations @qualityinnhalifax.com</v>
      </c>
      <c r="D17" t="s">
        <v>67</v>
      </c>
      <c r="E17" t="s">
        <v>95</v>
      </c>
      <c r="F17" t="s">
        <v>113</v>
      </c>
      <c r="G17" t="s">
        <v>117</v>
      </c>
      <c r="H17" t="s">
        <v>22</v>
      </c>
      <c r="I17" t="s">
        <v>68</v>
      </c>
      <c r="J17" t="s">
        <v>69</v>
      </c>
      <c r="K17" s="21" t="s">
        <v>168</v>
      </c>
      <c r="L17" s="21" t="s">
        <v>179</v>
      </c>
    </row>
    <row r="18" spans="1:17" ht="26.4" x14ac:dyDescent="0.25">
      <c r="A18" s="16" t="str">
        <f t="shared" si="0"/>
        <v>Ramada Plaza Hotel -Park Place Centre (21002701)  240 Brownlow Ave, Dartmouth NS B3B 1X6</v>
      </c>
      <c r="B18" s="16" t="s">
        <v>190</v>
      </c>
      <c r="C18" s="16" t="str">
        <f t="shared" si="1"/>
        <v>Ramada Plaza Hotel -Park Place Centre -sharrison@ramadans.com</v>
      </c>
      <c r="D18" t="s">
        <v>40</v>
      </c>
      <c r="E18" t="s">
        <v>85</v>
      </c>
      <c r="F18" t="s">
        <v>104</v>
      </c>
      <c r="G18" t="s">
        <v>120</v>
      </c>
      <c r="H18" t="s">
        <v>22</v>
      </c>
      <c r="I18" t="s">
        <v>41</v>
      </c>
      <c r="J18" t="s">
        <v>42</v>
      </c>
      <c r="K18" s="21" t="s">
        <v>152</v>
      </c>
      <c r="L18" s="21" t="s">
        <v>158</v>
      </c>
    </row>
    <row r="19" spans="1:17" ht="26.4" x14ac:dyDescent="0.25">
      <c r="A19" s="16" t="str">
        <f t="shared" si="0"/>
        <v>Rodd Colony Harbour Inn (21002738)  6 Forest St, Yarmouth NS B5A 3K8</v>
      </c>
      <c r="B19" s="16" t="s">
        <v>191</v>
      </c>
      <c r="C19" s="16" t="str">
        <f t="shared" si="1"/>
        <v>Rodd Colony Harbour Inn -</v>
      </c>
      <c r="D19" t="s">
        <v>43</v>
      </c>
      <c r="E19" t="s">
        <v>86</v>
      </c>
      <c r="F19" t="s">
        <v>105</v>
      </c>
      <c r="G19" t="s">
        <v>121</v>
      </c>
      <c r="H19" t="s">
        <v>22</v>
      </c>
      <c r="I19" t="s">
        <v>44</v>
      </c>
      <c r="J19" t="s">
        <v>21</v>
      </c>
      <c r="K19" s="21" t="s">
        <v>153</v>
      </c>
      <c r="L19" s="21" t="s">
        <v>159</v>
      </c>
    </row>
    <row r="20" spans="1:17" ht="26.4" x14ac:dyDescent="0.25">
      <c r="A20" s="16" t="str">
        <f t="shared" si="0"/>
        <v>Rodd Grand Hotel (21002739)  417 Main Street, Yarmouth NS B5A 4B2</v>
      </c>
      <c r="B20" s="16" t="s">
        <v>192</v>
      </c>
      <c r="C20" s="16" t="str">
        <f t="shared" si="1"/>
        <v>Rodd Grand Hotel -</v>
      </c>
      <c r="D20" t="s">
        <v>45</v>
      </c>
      <c r="E20" t="s">
        <v>87</v>
      </c>
      <c r="F20" t="s">
        <v>106</v>
      </c>
      <c r="G20" t="s">
        <v>121</v>
      </c>
      <c r="H20" t="s">
        <v>22</v>
      </c>
      <c r="I20" t="s">
        <v>46</v>
      </c>
      <c r="J20" t="s">
        <v>21</v>
      </c>
      <c r="K20" s="21" t="s">
        <v>154</v>
      </c>
      <c r="L20" s="20" t="s">
        <v>21</v>
      </c>
    </row>
    <row r="21" spans="1:17" x14ac:dyDescent="0.25">
      <c r="A21" s="16" t="str">
        <f t="shared" si="0"/>
        <v>Rodd Royalty Inn (21020473)  , Charlottetown PE C1A 8C2</v>
      </c>
      <c r="B21" s="16" t="s">
        <v>195</v>
      </c>
      <c r="C21" s="16" t="str">
        <f t="shared" si="1"/>
        <v>Rodd Royalty Inn -</v>
      </c>
      <c r="D21" t="s">
        <v>57</v>
      </c>
      <c r="E21" t="s">
        <v>91</v>
      </c>
      <c r="F21" t="s">
        <v>21</v>
      </c>
      <c r="G21" t="s">
        <v>125</v>
      </c>
      <c r="H21" t="s">
        <v>58</v>
      </c>
      <c r="I21" t="s">
        <v>59</v>
      </c>
      <c r="J21" t="s">
        <v>21</v>
      </c>
      <c r="K21" s="21" t="s">
        <v>164</v>
      </c>
      <c r="L21" s="21" t="s">
        <v>175</v>
      </c>
    </row>
    <row r="22" spans="1:17" ht="26.4" x14ac:dyDescent="0.25">
      <c r="A22" s="16" t="str">
        <f t="shared" si="0"/>
        <v>Sheraton Hotel Newfoundland (21030127)  115 Cavendish Square, St. John'S NF A1C 3K2</v>
      </c>
      <c r="B22" s="16" t="s">
        <v>200</v>
      </c>
      <c r="C22" s="16" t="str">
        <f t="shared" si="1"/>
        <v>Sheraton Hotel Newfoundland -sandra.brennan@sheratonhotelnewfoundland.com</v>
      </c>
      <c r="D22" t="s">
        <v>70</v>
      </c>
      <c r="E22" t="s">
        <v>96</v>
      </c>
      <c r="F22" t="s">
        <v>114</v>
      </c>
      <c r="G22" t="s">
        <v>129</v>
      </c>
      <c r="H22" t="s">
        <v>71</v>
      </c>
      <c r="I22" t="s">
        <v>72</v>
      </c>
      <c r="J22" s="22" t="s">
        <v>203</v>
      </c>
      <c r="K22" s="21" t="s">
        <v>169</v>
      </c>
      <c r="L22" s="21" t="s">
        <v>180</v>
      </c>
    </row>
    <row r="23" spans="1:17" ht="26.4" x14ac:dyDescent="0.25">
      <c r="A23" s="16" t="str">
        <f t="shared" si="0"/>
        <v>Travelodge Suites (21032263)  2475 Mountain Road, Moncton NB E1G 2J5</v>
      </c>
      <c r="B23" s="16" t="s">
        <v>202</v>
      </c>
      <c r="C23" s="16" t="str">
        <f t="shared" si="1"/>
        <v>Travelodge Suites -fomtravelodgemonc@gmail.com</v>
      </c>
      <c r="D23" t="s">
        <v>75</v>
      </c>
      <c r="E23" s="15" t="s">
        <v>133</v>
      </c>
      <c r="F23" t="s">
        <v>116</v>
      </c>
      <c r="G23" t="s">
        <v>131</v>
      </c>
      <c r="H23" t="s">
        <v>55</v>
      </c>
      <c r="I23" t="s">
        <v>76</v>
      </c>
      <c r="J23" t="s">
        <v>77</v>
      </c>
      <c r="K23" s="21" t="s">
        <v>171</v>
      </c>
      <c r="L23" s="21" t="s">
        <v>182</v>
      </c>
    </row>
    <row r="24" spans="1:17" s="24" customFormat="1" x14ac:dyDescent="0.25">
      <c r="A24" s="23"/>
      <c r="B24" s="23"/>
      <c r="C24" s="23"/>
      <c r="K24" s="25"/>
      <c r="L24" s="25"/>
    </row>
    <row r="25" spans="1:17" ht="26.4" x14ac:dyDescent="0.25">
      <c r="A25" s="16" t="str">
        <f t="shared" ref="A25:A37" si="2">CONCATENATE(E25, " (", D25, ")  ", F25, ", ",G25,  " ",H25,  " ",I26)</f>
        <v>Best Western Dartmouth Inn (21027974)  15 Spectacle Lake Drive, Dartmouth NS B2N 4Z6</v>
      </c>
      <c r="B25" s="16" t="str">
        <f>CONCATENATE(E25,  " - Ph: ",K25, " Fx: ", L25)</f>
        <v xml:space="preserve">Best Western Dartmouth Inn - Ph: 902-463-2000 Fx: </v>
      </c>
      <c r="C25" s="16" t="str">
        <f t="shared" ref="C25:C37" si="3">CONCATENATE(E25,  " -",J25)</f>
        <v>Best Western Dartmouth Inn -reservations@bestwesterndartmouth.com</v>
      </c>
      <c r="D25" s="26" t="s">
        <v>240</v>
      </c>
      <c r="E25" s="26" t="s">
        <v>251</v>
      </c>
      <c r="F25" s="26" t="s">
        <v>263</v>
      </c>
      <c r="G25" s="26" t="s">
        <v>120</v>
      </c>
      <c r="H25" s="26" t="s">
        <v>22</v>
      </c>
      <c r="I25" s="26" t="s">
        <v>241</v>
      </c>
      <c r="J25" s="27" t="s">
        <v>289</v>
      </c>
      <c r="K25" s="26" t="s">
        <v>242</v>
      </c>
      <c r="L25" s="26" t="s">
        <v>21</v>
      </c>
      <c r="M25" s="26" t="s">
        <v>21</v>
      </c>
      <c r="N25" s="26" t="s">
        <v>21</v>
      </c>
      <c r="O25" s="26" t="s">
        <v>21</v>
      </c>
      <c r="P25" s="26" t="s">
        <v>21</v>
      </c>
      <c r="Q25" s="26" t="s">
        <v>21</v>
      </c>
    </row>
    <row r="26" spans="1:17" ht="26.4" x14ac:dyDescent="0.25">
      <c r="A26" s="16" t="str">
        <f t="shared" si="2"/>
        <v>Best Western Glengarry (21000689)  150 Willow St, Truro NS B0T 1K0</v>
      </c>
      <c r="B26" s="16" t="str">
        <f t="shared" ref="B26:B36" si="4">CONCATENATE(E26,  " - Ph: ",K26, " Fx: ", L26)</f>
        <v>Best Western Glengarry - Ph: 902-893-4311 Fx: 902-893-1759</v>
      </c>
      <c r="C26" s="16"/>
      <c r="D26" s="26" t="s">
        <v>209</v>
      </c>
      <c r="E26" s="26" t="s">
        <v>252</v>
      </c>
      <c r="F26" s="26" t="s">
        <v>264</v>
      </c>
      <c r="G26" s="26" t="s">
        <v>275</v>
      </c>
      <c r="H26" s="26" t="s">
        <v>22</v>
      </c>
      <c r="I26" s="26" t="s">
        <v>210</v>
      </c>
      <c r="J26" s="27"/>
      <c r="K26" s="26" t="s">
        <v>211</v>
      </c>
      <c r="L26" s="26" t="s">
        <v>280</v>
      </c>
      <c r="M26" s="26" t="s">
        <v>21</v>
      </c>
      <c r="N26" s="26" t="s">
        <v>21</v>
      </c>
      <c r="O26" s="26" t="s">
        <v>21</v>
      </c>
      <c r="P26" s="26" t="s">
        <v>21</v>
      </c>
      <c r="Q26" s="26" t="s">
        <v>21</v>
      </c>
    </row>
    <row r="27" spans="1:17" ht="26.4" x14ac:dyDescent="0.25">
      <c r="A27" s="16" t="str">
        <f t="shared" si="2"/>
        <v>Best Western Liverpool Hotel (21030178)  63 Queens Place Drive, Liverpool NS B5A 1J2</v>
      </c>
      <c r="B27" s="16" t="str">
        <f t="shared" si="4"/>
        <v xml:space="preserve">Best Western Liverpool Hotel - Ph: 902-354-2377 Fx: </v>
      </c>
      <c r="C27" s="16" t="str">
        <f t="shared" si="3"/>
        <v>Best Western Liverpool Hotel -melissa.robinson@bwliverpool.ca</v>
      </c>
      <c r="D27" s="26" t="s">
        <v>243</v>
      </c>
      <c r="E27" s="26" t="s">
        <v>253</v>
      </c>
      <c r="F27" s="26" t="s">
        <v>265</v>
      </c>
      <c r="G27" s="26" t="s">
        <v>276</v>
      </c>
      <c r="H27" s="26" t="s">
        <v>22</v>
      </c>
      <c r="I27" s="26" t="s">
        <v>244</v>
      </c>
      <c r="J27" s="26" t="s">
        <v>245</v>
      </c>
      <c r="K27" s="26" t="s">
        <v>246</v>
      </c>
      <c r="L27" s="26" t="s">
        <v>21</v>
      </c>
      <c r="M27" s="26"/>
      <c r="N27" s="26" t="s">
        <v>21</v>
      </c>
      <c r="O27" s="26" t="s">
        <v>21</v>
      </c>
      <c r="P27" s="26" t="s">
        <v>21</v>
      </c>
      <c r="Q27" s="26" t="s">
        <v>21</v>
      </c>
    </row>
    <row r="28" spans="1:17" ht="26.4" x14ac:dyDescent="0.25">
      <c r="A28" s="16" t="str">
        <f t="shared" si="2"/>
        <v>Best Western Mermaid Motel (21000690)  545 Main St, Yarmouth NS B4V 7P4</v>
      </c>
      <c r="B28" s="16" t="str">
        <f t="shared" si="4"/>
        <v xml:space="preserve">Best Western Mermaid Motel - Ph: 800-528-1234 Fx: </v>
      </c>
      <c r="C28" s="16"/>
      <c r="D28" s="26" t="s">
        <v>212</v>
      </c>
      <c r="E28" s="26" t="s">
        <v>254</v>
      </c>
      <c r="F28" s="26" t="s">
        <v>266</v>
      </c>
      <c r="G28" s="26" t="s">
        <v>121</v>
      </c>
      <c r="H28" s="26" t="s">
        <v>22</v>
      </c>
      <c r="I28" s="26" t="s">
        <v>213</v>
      </c>
      <c r="J28" s="26" t="s">
        <v>21</v>
      </c>
      <c r="K28" s="26" t="s">
        <v>214</v>
      </c>
      <c r="L28" s="26" t="s">
        <v>21</v>
      </c>
      <c r="M28" s="26"/>
      <c r="N28" s="26"/>
      <c r="O28" s="26" t="s">
        <v>21</v>
      </c>
      <c r="P28" s="26" t="s">
        <v>21</v>
      </c>
      <c r="Q28" s="26" t="s">
        <v>21</v>
      </c>
    </row>
    <row r="29" spans="1:17" ht="26.4" x14ac:dyDescent="0.25">
      <c r="A29" s="16" t="str">
        <f t="shared" si="2"/>
        <v>Best Western Plus (21030546)  527 Highway 10, Cookville NS B3J 3L6</v>
      </c>
      <c r="B29" s="16" t="str">
        <f>CONCATENATE(E29,  " Bridgewater - Ph: ",K29, " Fx: ", L29)</f>
        <v>Best Western Plus Bridgewater - Ph: 902-530-0101 Fx: 902-530-6001</v>
      </c>
      <c r="C29" s="16" t="str">
        <f t="shared" si="3"/>
        <v>Best Western Plus -mparnell@bestwesternbridgewater.com</v>
      </c>
      <c r="D29" s="26" t="s">
        <v>247</v>
      </c>
      <c r="E29" s="26" t="s">
        <v>255</v>
      </c>
      <c r="F29" s="26" t="s">
        <v>267</v>
      </c>
      <c r="G29" s="26" t="s">
        <v>277</v>
      </c>
      <c r="H29" s="26" t="s">
        <v>22</v>
      </c>
      <c r="I29" s="26" t="s">
        <v>248</v>
      </c>
      <c r="J29" s="26" t="s">
        <v>249</v>
      </c>
      <c r="K29" s="26" t="s">
        <v>250</v>
      </c>
      <c r="L29" s="26" t="s">
        <v>281</v>
      </c>
      <c r="M29" s="26"/>
      <c r="N29" s="26"/>
      <c r="O29" s="26"/>
      <c r="P29" s="26" t="s">
        <v>21</v>
      </c>
      <c r="Q29" s="26" t="s">
        <v>21</v>
      </c>
    </row>
    <row r="30" spans="1:17" ht="26.4" x14ac:dyDescent="0.25">
      <c r="A30" s="16" t="str">
        <f t="shared" si="2"/>
        <v>Delta Barrington (21001389)  1875 Barrington St, Halifax NS B3J 1P2</v>
      </c>
      <c r="B30" s="16" t="str">
        <f t="shared" si="4"/>
        <v>Delta Barrington - Ph: 902-429-7410 Fx: 902-420-6524</v>
      </c>
      <c r="C30" s="16" t="str">
        <f t="shared" si="3"/>
        <v>Delta Barrington -steatkinson@deltahotels.com</v>
      </c>
      <c r="D30" s="26" t="s">
        <v>215</v>
      </c>
      <c r="E30" s="26" t="s">
        <v>256</v>
      </c>
      <c r="F30" s="26" t="s">
        <v>268</v>
      </c>
      <c r="G30" s="26" t="s">
        <v>117</v>
      </c>
      <c r="H30" s="26" t="s">
        <v>22</v>
      </c>
      <c r="I30" s="26" t="s">
        <v>216</v>
      </c>
      <c r="J30" s="26" t="s">
        <v>217</v>
      </c>
      <c r="K30" s="26" t="s">
        <v>218</v>
      </c>
      <c r="L30" s="26" t="s">
        <v>282</v>
      </c>
      <c r="M30" s="26"/>
      <c r="N30" s="26"/>
      <c r="O30" s="26" t="s">
        <v>21</v>
      </c>
      <c r="P30" s="26" t="s">
        <v>21</v>
      </c>
      <c r="Q30" s="26" t="s">
        <v>21</v>
      </c>
    </row>
    <row r="31" spans="1:17" ht="26.4" x14ac:dyDescent="0.25">
      <c r="A31" s="16" t="str">
        <f t="shared" si="2"/>
        <v>Delta Halifax (21001397)  1990 Barrington St, Halifax NS A1C 6K4</v>
      </c>
      <c r="B31" s="16" t="str">
        <f t="shared" si="4"/>
        <v>Delta Halifax - Ph: 902-425-6700 Fx: 902-425-6214</v>
      </c>
      <c r="C31" s="16" t="str">
        <f t="shared" si="3"/>
        <v>Delta Halifax -kmacdonald@deltahotels.com</v>
      </c>
      <c r="D31" s="26" t="s">
        <v>219</v>
      </c>
      <c r="E31" s="26" t="s">
        <v>257</v>
      </c>
      <c r="F31" s="26" t="s">
        <v>269</v>
      </c>
      <c r="G31" s="26" t="s">
        <v>117</v>
      </c>
      <c r="H31" s="26" t="s">
        <v>22</v>
      </c>
      <c r="I31" s="26" t="s">
        <v>220</v>
      </c>
      <c r="J31" s="26" t="s">
        <v>221</v>
      </c>
      <c r="K31" s="26" t="s">
        <v>222</v>
      </c>
      <c r="L31" s="26" t="s">
        <v>283</v>
      </c>
      <c r="M31" s="26"/>
      <c r="N31" s="26"/>
      <c r="O31" s="26" t="s">
        <v>21</v>
      </c>
      <c r="P31" s="26" t="s">
        <v>21</v>
      </c>
      <c r="Q31" s="26" t="s">
        <v>21</v>
      </c>
    </row>
    <row r="32" spans="1:17" ht="26.4" x14ac:dyDescent="0.25">
      <c r="A32" s="16" t="str">
        <f t="shared" si="2"/>
        <v>Delta St. John'S (21016681)  120 New Gower St, St John'S NL B1P 1A7</v>
      </c>
      <c r="B32" s="16" t="str">
        <f t="shared" si="4"/>
        <v>Delta St. John'S - Ph: 709-739-6404 Fx: 709-570-1622</v>
      </c>
      <c r="C32" s="16"/>
      <c r="D32" s="26" t="s">
        <v>233</v>
      </c>
      <c r="E32" s="26" t="s">
        <v>258</v>
      </c>
      <c r="F32" s="26" t="s">
        <v>270</v>
      </c>
      <c r="G32" s="26" t="s">
        <v>278</v>
      </c>
      <c r="H32" s="26" t="s">
        <v>65</v>
      </c>
      <c r="I32" s="26" t="s">
        <v>234</v>
      </c>
      <c r="J32" s="26" t="s">
        <v>21</v>
      </c>
      <c r="K32" s="26" t="s">
        <v>235</v>
      </c>
      <c r="L32" s="26" t="s">
        <v>284</v>
      </c>
      <c r="M32" s="26"/>
      <c r="N32" s="26"/>
      <c r="O32" s="26" t="s">
        <v>21</v>
      </c>
      <c r="P32" s="26" t="s">
        <v>21</v>
      </c>
      <c r="Q32" s="26" t="s">
        <v>21</v>
      </c>
    </row>
    <row r="33" spans="1:17" ht="26.4" x14ac:dyDescent="0.25">
      <c r="A33" s="16" t="str">
        <f t="shared" si="2"/>
        <v>Delta Sydney (21001401)  300 Esplanade, Sydney NS R3C 3J2</v>
      </c>
      <c r="B33" s="16" t="str">
        <f t="shared" si="4"/>
        <v>Delta Sydney - Ph: 902-562-7500 Fx: 902-562-3023</v>
      </c>
      <c r="C33" s="16"/>
      <c r="D33" s="26" t="s">
        <v>223</v>
      </c>
      <c r="E33" s="26" t="s">
        <v>259</v>
      </c>
      <c r="F33" s="26" t="s">
        <v>271</v>
      </c>
      <c r="G33" s="26" t="s">
        <v>118</v>
      </c>
      <c r="H33" s="26" t="s">
        <v>22</v>
      </c>
      <c r="I33" s="26" t="s">
        <v>224</v>
      </c>
      <c r="J33" s="26" t="s">
        <v>21</v>
      </c>
      <c r="K33" s="26" t="s">
        <v>225</v>
      </c>
      <c r="L33" s="26" t="s">
        <v>285</v>
      </c>
      <c r="M33" s="26"/>
      <c r="N33" s="26"/>
      <c r="O33" s="26" t="s">
        <v>21</v>
      </c>
      <c r="P33" s="26" t="s">
        <v>21</v>
      </c>
      <c r="Q33" s="26" t="s">
        <v>21</v>
      </c>
    </row>
    <row r="34" spans="1:17" ht="26.4" x14ac:dyDescent="0.25">
      <c r="A34" s="16" t="str">
        <f t="shared" si="2"/>
        <v>Delta Winnipeg (21019178)  350 St Mary Ave, Winnipeg MB B3J 3J5</v>
      </c>
      <c r="B34" s="16" t="str">
        <f t="shared" si="4"/>
        <v>Delta Winnipeg - Ph: 204-942-0551 Fx: 204-943-4327</v>
      </c>
      <c r="C34" s="16"/>
      <c r="D34" s="26" t="s">
        <v>236</v>
      </c>
      <c r="E34" s="26" t="s">
        <v>260</v>
      </c>
      <c r="F34" s="26" t="s">
        <v>272</v>
      </c>
      <c r="G34" s="26" t="s">
        <v>279</v>
      </c>
      <c r="H34" s="26" t="s">
        <v>237</v>
      </c>
      <c r="I34" s="26" t="s">
        <v>238</v>
      </c>
      <c r="J34" s="26" t="s">
        <v>21</v>
      </c>
      <c r="K34" s="26" t="s">
        <v>239</v>
      </c>
      <c r="L34" s="26" t="s">
        <v>286</v>
      </c>
      <c r="M34" s="26" t="s">
        <v>21</v>
      </c>
      <c r="N34" s="26"/>
      <c r="O34" s="26" t="s">
        <v>21</v>
      </c>
      <c r="P34" s="26" t="s">
        <v>21</v>
      </c>
      <c r="Q34" s="26" t="s">
        <v>21</v>
      </c>
    </row>
    <row r="35" spans="1:17" ht="26.4" x14ac:dyDescent="0.25">
      <c r="A35" s="16" t="str">
        <f t="shared" si="2"/>
        <v>Marriott Halifax Harbourfront (21002826)  1919 Upper Water St, Halifax NS B3M 4Y7</v>
      </c>
      <c r="B35" s="16" t="str">
        <f t="shared" si="4"/>
        <v>Marriott Halifax Harbourfront - Ph: 902-421-1700 Fx: 902-492-7054</v>
      </c>
      <c r="C35" s="16"/>
      <c r="D35" s="26" t="s">
        <v>230</v>
      </c>
      <c r="E35" s="26" t="s">
        <v>261</v>
      </c>
      <c r="F35" s="26" t="s">
        <v>273</v>
      </c>
      <c r="G35" s="26" t="s">
        <v>117</v>
      </c>
      <c r="H35" s="26" t="s">
        <v>22</v>
      </c>
      <c r="I35" s="26" t="s">
        <v>231</v>
      </c>
      <c r="J35" s="26" t="s">
        <v>21</v>
      </c>
      <c r="K35" s="26" t="s">
        <v>232</v>
      </c>
      <c r="L35" s="26" t="s">
        <v>287</v>
      </c>
      <c r="M35" s="26" t="s">
        <v>21</v>
      </c>
      <c r="N35" s="26"/>
      <c r="O35" s="26" t="s">
        <v>21</v>
      </c>
      <c r="P35" s="26" t="s">
        <v>21</v>
      </c>
      <c r="Q35" s="26" t="s">
        <v>21</v>
      </c>
    </row>
    <row r="36" spans="1:17" ht="26.4" x14ac:dyDescent="0.25">
      <c r="A36" s="16" t="str">
        <f t="shared" si="2"/>
        <v>Quality Inn &amp; Suites Halifax (21023537)  980 Parkland Drive, Halifax NS B3H 2P6</v>
      </c>
      <c r="B36" s="16" t="str">
        <f t="shared" si="4"/>
        <v>Quality Inn &amp; Suites Halifax - Ph: 902-444-6700 Fx: 902-444-4410</v>
      </c>
      <c r="C36" s="16" t="str">
        <f t="shared" si="3"/>
        <v>Quality Inn &amp; Suites Halifax -reservations @qualityinnhalifax.com</v>
      </c>
      <c r="D36" s="26" t="s">
        <v>67</v>
      </c>
      <c r="E36" s="26" t="s">
        <v>95</v>
      </c>
      <c r="F36" s="26" t="s">
        <v>113</v>
      </c>
      <c r="G36" s="26" t="s">
        <v>117</v>
      </c>
      <c r="H36" s="26" t="s">
        <v>22</v>
      </c>
      <c r="I36" s="26" t="s">
        <v>68</v>
      </c>
      <c r="J36" s="26" t="s">
        <v>69</v>
      </c>
      <c r="K36" s="26" t="s">
        <v>168</v>
      </c>
      <c r="L36" s="26" t="s">
        <v>179</v>
      </c>
      <c r="M36" s="26" t="s">
        <v>21</v>
      </c>
      <c r="N36" s="26"/>
      <c r="O36" s="26" t="s">
        <v>21</v>
      </c>
      <c r="P36" s="26" t="s">
        <v>21</v>
      </c>
      <c r="Q36" s="26" t="s">
        <v>21</v>
      </c>
    </row>
    <row r="37" spans="1:17" ht="26.4" x14ac:dyDescent="0.25">
      <c r="A37" s="16" t="str">
        <f t="shared" si="2"/>
        <v xml:space="preserve">Westin Nova Scotian (21002060)  1181 Hollis Street, Halifax NS </v>
      </c>
      <c r="B37" s="16" t="str">
        <f>CONCATENATE(E37,  " - Ph: ",K37, " Fx: ", L37)</f>
        <v>Westin Nova Scotian - Ph: 902-421-1000 Fx: 902-422-9465</v>
      </c>
      <c r="C37" s="16" t="str">
        <f t="shared" si="3"/>
        <v>Westin Nova Scotian -hrichard@westin.ns.ca</v>
      </c>
      <c r="D37" s="26" t="s">
        <v>226</v>
      </c>
      <c r="E37" s="26" t="s">
        <v>262</v>
      </c>
      <c r="F37" s="26" t="s">
        <v>274</v>
      </c>
      <c r="G37" s="26" t="s">
        <v>117</v>
      </c>
      <c r="H37" s="26" t="s">
        <v>22</v>
      </c>
      <c r="I37" s="26" t="s">
        <v>227</v>
      </c>
      <c r="J37" s="26" t="s">
        <v>228</v>
      </c>
      <c r="K37" s="26" t="s">
        <v>229</v>
      </c>
      <c r="L37" s="26" t="s">
        <v>288</v>
      </c>
      <c r="M37" s="26"/>
      <c r="N37" s="26"/>
      <c r="O37" s="26" t="s">
        <v>21</v>
      </c>
      <c r="P37" s="26" t="s">
        <v>21</v>
      </c>
      <c r="Q37" s="26" t="s">
        <v>21</v>
      </c>
    </row>
    <row r="38" spans="1:17" x14ac:dyDescent="0.25">
      <c r="A38" s="16"/>
      <c r="B38" s="16"/>
      <c r="C38" s="16"/>
    </row>
  </sheetData>
  <hyperlinks>
    <hyperlink ref="J11" r:id="rId1"/>
    <hyperlink ref="J22" r:id="rId2"/>
    <hyperlink ref="J13" r:id="rId3"/>
    <hyperlink ref="J12" r:id="rId4"/>
    <hyperlink ref="J15" r:id="rId5"/>
    <hyperlink ref="J10" r:id="rId6"/>
    <hyperlink ref="J25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HOTEL FORM</vt:lpstr>
      <vt:lpstr>Hotel List</vt:lpstr>
      <vt:lpstr>Hotel_List</vt:lpstr>
      <vt:lpstr>'HOTEL FORM'!Print_Area</vt:lpstr>
    </vt:vector>
  </TitlesOfParts>
  <Company>Halifax Regional School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</dc:creator>
  <cp:lastModifiedBy>Corinna Wagner-Whynot</cp:lastModifiedBy>
  <cp:lastPrinted>2015-04-07T16:09:01Z</cp:lastPrinted>
  <dcterms:created xsi:type="dcterms:W3CDTF">2006-07-19T16:44:58Z</dcterms:created>
  <dcterms:modified xsi:type="dcterms:W3CDTF">2018-09-21T14:39:22Z</dcterms:modified>
</cp:coreProperties>
</file>